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65521" windowWidth="18795" windowHeight="12120" activeTab="0"/>
  </bookViews>
  <sheets>
    <sheet name="DEP" sheetId="1" r:id="rId1"/>
    <sheet name="REC" sheetId="2" r:id="rId2"/>
    <sheet name="BILAN" sheetId="3" r:id="rId3"/>
    <sheet name="RECAP COM" sheetId="4" r:id="rId4"/>
    <sheet name="COM" sheetId="5" r:id="rId5"/>
    <sheet name="Feuil1" sheetId="6" r:id="rId6"/>
  </sheets>
  <definedNames>
    <definedName name="_xlnm.Print_Area" localSheetId="0">'DEP'!$A$1:$F$63</definedName>
  </definedNames>
  <calcPr fullCalcOnLoad="1"/>
</workbook>
</file>

<file path=xl/sharedStrings.xml><?xml version="1.0" encoding="utf-8"?>
<sst xmlns="http://schemas.openxmlformats.org/spreadsheetml/2006/main" count="692" uniqueCount="111">
  <si>
    <t xml:space="preserve"> </t>
  </si>
  <si>
    <t>N° CPTE</t>
  </si>
  <si>
    <t>LIBELLE</t>
  </si>
  <si>
    <t>COMMISSION</t>
  </si>
  <si>
    <t>N - 1</t>
  </si>
  <si>
    <t>N</t>
  </si>
  <si>
    <t>TOTAL</t>
  </si>
  <si>
    <t>PROVENANCE</t>
  </si>
  <si>
    <t>LOCATIONS SALLES</t>
  </si>
  <si>
    <t>RECETTES</t>
  </si>
  <si>
    <t>SUBVENTIONS</t>
  </si>
  <si>
    <t>CONCURRENTS</t>
  </si>
  <si>
    <t>RECETTE REPAS</t>
  </si>
  <si>
    <t>STAGE N 4</t>
  </si>
  <si>
    <t>STAGE MF 1</t>
  </si>
  <si>
    <t>REPORT</t>
  </si>
  <si>
    <t>INTITULE</t>
  </si>
  <si>
    <t>RESULTAT</t>
  </si>
  <si>
    <t>N° COMPTE</t>
  </si>
  <si>
    <t>AUDIOVISUELLE</t>
  </si>
  <si>
    <t>ORIENTATION</t>
  </si>
  <si>
    <t>TECHNIQUE</t>
  </si>
  <si>
    <t>SOUTERRAINE</t>
  </si>
  <si>
    <t>N.A.P.</t>
  </si>
  <si>
    <t>BIOLOGIE</t>
  </si>
  <si>
    <t>EAUX VIVES</t>
  </si>
  <si>
    <t>HOCKEY</t>
  </si>
  <si>
    <t>JURIDIQUE</t>
  </si>
  <si>
    <t>NAGE AVEC PALMES</t>
  </si>
  <si>
    <t>DOCUMENTATIONS</t>
  </si>
  <si>
    <t>CNDS</t>
  </si>
  <si>
    <t>NAP</t>
  </si>
  <si>
    <t>SECOURISME</t>
  </si>
  <si>
    <t>NAGE EAUX VIVES</t>
  </si>
  <si>
    <t>DIVERS</t>
  </si>
  <si>
    <t>COUPES</t>
  </si>
  <si>
    <t>STAGE MF1</t>
  </si>
  <si>
    <t>FRAIS POSTAUX</t>
  </si>
  <si>
    <t>REPAS &amp; BOISSONS</t>
  </si>
  <si>
    <t>FOURNITURES FFESSM</t>
  </si>
  <si>
    <t>FRAIS COLLOQUE</t>
  </si>
  <si>
    <t>FORMATIONS</t>
  </si>
  <si>
    <t>FRAIS GESTION BANQUE</t>
  </si>
  <si>
    <t>CONSEIL GENERAL</t>
  </si>
  <si>
    <t>STAGES INITIATEUR CLUB</t>
  </si>
  <si>
    <t>RECETTES DIVERSES</t>
  </si>
  <si>
    <t>FFESSM EST LICENCES</t>
  </si>
  <si>
    <t>CHARGES</t>
  </si>
  <si>
    <t>PRODUITS</t>
  </si>
  <si>
    <t>FRAIS BANCAIRES</t>
  </si>
  <si>
    <t>REPAS</t>
  </si>
  <si>
    <t>COTISATIONS CLUBS</t>
  </si>
  <si>
    <t>F.F.E.S.S.M. - CODEP 67</t>
  </si>
  <si>
    <t>REPARTITION</t>
  </si>
  <si>
    <t>DÉPARTEMENT</t>
  </si>
  <si>
    <t>APNÉE</t>
  </si>
  <si>
    <t>MATÉRIEL BUREAU</t>
  </si>
  <si>
    <t>LOCATIONS MATÉRIEL</t>
  </si>
  <si>
    <t>COUPES ET RÉCOMPENSES</t>
  </si>
  <si>
    <t>VOYAGES &amp; DÉPLACEMENTS</t>
  </si>
  <si>
    <t>FRAIS DE RÉCEPTION</t>
  </si>
  <si>
    <t>DÉPENSES DIVERSES</t>
  </si>
  <si>
    <t>COTISATIONS</t>
  </si>
  <si>
    <t>INTÉRÊTS</t>
  </si>
  <si>
    <t>CONCURRENTS - PARTICIPANTS</t>
  </si>
  <si>
    <t>COMPTE ATTENTE</t>
  </si>
  <si>
    <t>PRÊT FROG</t>
  </si>
  <si>
    <t>DÉPENSES</t>
  </si>
  <si>
    <t>MATÉRIEL</t>
  </si>
  <si>
    <t>DÉPLACEMENT</t>
  </si>
  <si>
    <t>RÉSULTAT</t>
  </si>
  <si>
    <t>MATÉRIEL DE BUREAU</t>
  </si>
  <si>
    <t>DÉPLACEMENTS</t>
  </si>
  <si>
    <t>MÉDICALE</t>
  </si>
  <si>
    <t>PARTICIPANTS</t>
  </si>
  <si>
    <t>RÉSULTAT CODEP 67</t>
  </si>
  <si>
    <t>RÉCAPITULATION COMMISSIONS</t>
  </si>
  <si>
    <t>RECETTES N-1</t>
  </si>
  <si>
    <t>DÉPENSES N-1</t>
  </si>
  <si>
    <t>DONS</t>
  </si>
  <si>
    <t>RECETTE COLLOQUE</t>
  </si>
  <si>
    <t>AMORTISSEMENTS</t>
  </si>
  <si>
    <t>SACEM / SPREE</t>
  </si>
  <si>
    <t>GRAVIÈRE DU FORT</t>
  </si>
  <si>
    <t>AMORTISSEMENT</t>
  </si>
  <si>
    <t>RECETTES COLLOQUE</t>
  </si>
  <si>
    <t>LOYER GRAVIÈRE DU FORT</t>
  </si>
  <si>
    <t>INSTALLATIONS TECHNIQUES GDF</t>
  </si>
  <si>
    <t>IMMOBILISATIONS MATÉRIELLES CODEP</t>
  </si>
  <si>
    <t>MATÉRIEL &amp; ÉQUIPEMENTS</t>
  </si>
  <si>
    <t>PROMOTION ACTIVITÉS FFESSM</t>
  </si>
  <si>
    <t>STAGE MF2</t>
  </si>
  <si>
    <t>ANNONCEURS MANIFESTATIONS</t>
  </si>
  <si>
    <t>Part Sociales</t>
  </si>
  <si>
    <t>STAGE IC.</t>
  </si>
  <si>
    <t>STAGES MF2</t>
  </si>
  <si>
    <t>PRODUIT SUR OPÉRATION DE GESTION</t>
  </si>
  <si>
    <t>F.F.E.S.S.M. - CODEP 67 - BILAN 2014</t>
  </si>
  <si>
    <t>RECETTES 2014</t>
  </si>
  <si>
    <t>DÉPENSES 2014</t>
  </si>
  <si>
    <t>RÉSULTAT 2014</t>
  </si>
  <si>
    <t>C/C CCM NEUDORF</t>
  </si>
  <si>
    <t>LIVRET BLEU</t>
  </si>
  <si>
    <t>PRODUITS DÉRIVÉS CODEP67</t>
  </si>
  <si>
    <t>DEPENSES BUVETTE</t>
  </si>
  <si>
    <t>DÉPENSES BUVETTE</t>
  </si>
  <si>
    <t>CONCURRENTS COMPÉTITIONS</t>
  </si>
  <si>
    <t>RECETTES BUVETTE</t>
  </si>
  <si>
    <t>CNDS/GDF</t>
  </si>
  <si>
    <t>CG67/GDF</t>
  </si>
  <si>
    <t>VOYAGES &amp; DEPLACEMENTS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</si>
</sst>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\ &quot;EUR&quot;"/>
    <numFmt numFmtId="165" formatCode="#,##0.00\ &quot;€&quot;"/>
    <numFmt numFmtId="166" formatCode="#,##0.00_ ;\-#,##0.00\ 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8"/>
      <name val="Cambria"/>
      <family val="2"/>
    </font>
    <font>
      <b/>
      <sz val="15"/>
      <color indexed="8"/>
      <name val="Times New Roman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otted"/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4" fontId="3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shrinkToFit="1"/>
    </xf>
    <xf numFmtId="4" fontId="2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34" borderId="0" xfId="0" applyFont="1" applyFill="1" applyBorder="1" applyAlignment="1">
      <alignment/>
    </xf>
    <xf numFmtId="0" fontId="2" fillId="0" borderId="27" xfId="0" applyFont="1" applyBorder="1" applyAlignment="1">
      <alignment/>
    </xf>
    <xf numFmtId="4" fontId="3" fillId="0" borderId="28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4" fontId="2" fillId="0" borderId="33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4" fontId="3" fillId="0" borderId="34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9" fillId="0" borderId="34" xfId="0" applyNumberFormat="1" applyFont="1" applyBorder="1" applyAlignment="1">
      <alignment/>
    </xf>
    <xf numFmtId="0" fontId="2" fillId="0" borderId="0" xfId="0" applyFont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center" vertical="center" shrinkToFit="1"/>
    </xf>
    <xf numFmtId="4" fontId="2" fillId="0" borderId="36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 shrinkToFit="1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3" fillId="0" borderId="38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center" vertical="center" shrinkToFit="1"/>
    </xf>
    <xf numFmtId="4" fontId="2" fillId="0" borderId="40" xfId="0" applyNumberFormat="1" applyFont="1" applyBorder="1" applyAlignment="1">
      <alignment/>
    </xf>
    <xf numFmtId="0" fontId="2" fillId="0" borderId="38" xfId="0" applyFont="1" applyBorder="1" applyAlignment="1">
      <alignment horizontal="left" vertical="center" shrinkToFi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 horizontal="left" vertical="center" shrinkToFit="1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shrinkToFit="1"/>
    </xf>
    <xf numFmtId="0" fontId="2" fillId="0" borderId="45" xfId="0" applyFont="1" applyBorder="1" applyAlignment="1">
      <alignment horizontal="left" shrinkToFit="1"/>
    </xf>
    <xf numFmtId="0" fontId="2" fillId="0" borderId="0" xfId="0" applyFont="1" applyFill="1" applyAlignment="1">
      <alignment horizontal="left" vertical="center" shrinkToFit="1"/>
    </xf>
    <xf numFmtId="0" fontId="2" fillId="0" borderId="44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5" xfId="0" applyFont="1" applyBorder="1" applyAlignment="1">
      <alignment horizontal="left"/>
    </xf>
    <xf numFmtId="0" fontId="2" fillId="0" borderId="38" xfId="0" applyFont="1" applyBorder="1" applyAlignment="1">
      <alignment horizontal="left" shrinkToFit="1"/>
    </xf>
    <xf numFmtId="0" fontId="2" fillId="0" borderId="38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7" xfId="0" applyFont="1" applyBorder="1" applyAlignment="1">
      <alignment/>
    </xf>
    <xf numFmtId="0" fontId="2" fillId="0" borderId="45" xfId="0" applyFont="1" applyBorder="1" applyAlignment="1">
      <alignment shrinkToFit="1"/>
    </xf>
    <xf numFmtId="0" fontId="2" fillId="0" borderId="48" xfId="0" applyFont="1" applyBorder="1" applyAlignment="1">
      <alignment/>
    </xf>
    <xf numFmtId="0" fontId="2" fillId="0" borderId="38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3" fillId="0" borderId="14" xfId="0" applyFont="1" applyBorder="1" applyAlignment="1">
      <alignment/>
    </xf>
    <xf numFmtId="165" fontId="2" fillId="0" borderId="0" xfId="0" applyNumberFormat="1" applyFont="1" applyAlignment="1">
      <alignment horizontal="left" vertical="center" shrinkToFit="1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left"/>
    </xf>
    <xf numFmtId="4" fontId="3" fillId="0" borderId="36" xfId="0" applyNumberFormat="1" applyFont="1" applyBorder="1" applyAlignment="1">
      <alignment/>
    </xf>
    <xf numFmtId="4" fontId="9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4" fontId="3" fillId="0" borderId="4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49" xfId="0" applyFont="1" applyBorder="1" applyAlignment="1">
      <alignment/>
    </xf>
    <xf numFmtId="0" fontId="2" fillId="0" borderId="44" xfId="0" applyFont="1" applyFill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38" xfId="0" applyFont="1" applyBorder="1" applyAlignment="1">
      <alignment horizontal="left"/>
    </xf>
    <xf numFmtId="165" fontId="2" fillId="0" borderId="50" xfId="0" applyNumberFormat="1" applyFont="1" applyBorder="1" applyAlignment="1">
      <alignment/>
    </xf>
    <xf numFmtId="165" fontId="2" fillId="0" borderId="44" xfId="0" applyNumberFormat="1" applyFont="1" applyBorder="1" applyAlignment="1">
      <alignment/>
    </xf>
    <xf numFmtId="165" fontId="3" fillId="0" borderId="44" xfId="0" applyNumberFormat="1" applyFont="1" applyBorder="1" applyAlignment="1">
      <alignment/>
    </xf>
    <xf numFmtId="165" fontId="9" fillId="0" borderId="51" xfId="0" applyNumberFormat="1" applyFont="1" applyBorder="1" applyAlignment="1">
      <alignment/>
    </xf>
    <xf numFmtId="165" fontId="2" fillId="0" borderId="38" xfId="0" applyNumberFormat="1" applyFont="1" applyBorder="1" applyAlignment="1">
      <alignment/>
    </xf>
    <xf numFmtId="165" fontId="3" fillId="0" borderId="38" xfId="0" applyNumberFormat="1" applyFont="1" applyBorder="1" applyAlignment="1">
      <alignment/>
    </xf>
    <xf numFmtId="165" fontId="9" fillId="0" borderId="39" xfId="0" applyNumberFormat="1" applyFont="1" applyBorder="1" applyAlignment="1">
      <alignment/>
    </xf>
    <xf numFmtId="165" fontId="2" fillId="0" borderId="42" xfId="0" applyNumberFormat="1" applyFont="1" applyBorder="1" applyAlignment="1">
      <alignment/>
    </xf>
    <xf numFmtId="165" fontId="3" fillId="0" borderId="42" xfId="0" applyNumberFormat="1" applyFont="1" applyBorder="1" applyAlignment="1">
      <alignment/>
    </xf>
    <xf numFmtId="165" fontId="9" fillId="0" borderId="52" xfId="0" applyNumberFormat="1" applyFont="1" applyBorder="1" applyAlignment="1">
      <alignment/>
    </xf>
    <xf numFmtId="165" fontId="9" fillId="0" borderId="53" xfId="0" applyNumberFormat="1" applyFont="1" applyBorder="1" applyAlignment="1">
      <alignment/>
    </xf>
    <xf numFmtId="165" fontId="2" fillId="0" borderId="45" xfId="0" applyNumberFormat="1" applyFont="1" applyBorder="1" applyAlignment="1">
      <alignment/>
    </xf>
    <xf numFmtId="165" fontId="3" fillId="0" borderId="45" xfId="0" applyNumberFormat="1" applyFont="1" applyBorder="1" applyAlignment="1">
      <alignment/>
    </xf>
    <xf numFmtId="165" fontId="9" fillId="0" borderId="54" xfId="0" applyNumberFormat="1" applyFont="1" applyBorder="1" applyAlignment="1">
      <alignment/>
    </xf>
    <xf numFmtId="165" fontId="9" fillId="0" borderId="55" xfId="0" applyNumberFormat="1" applyFont="1" applyBorder="1" applyAlignment="1">
      <alignment/>
    </xf>
    <xf numFmtId="165" fontId="9" fillId="0" borderId="56" xfId="0" applyNumberFormat="1" applyFont="1" applyBorder="1" applyAlignment="1">
      <alignment/>
    </xf>
    <xf numFmtId="165" fontId="9" fillId="0" borderId="57" xfId="0" applyNumberFormat="1" applyFont="1" applyBorder="1" applyAlignment="1">
      <alignment/>
    </xf>
    <xf numFmtId="165" fontId="10" fillId="0" borderId="38" xfId="0" applyNumberFormat="1" applyFont="1" applyBorder="1" applyAlignment="1">
      <alignment/>
    </xf>
    <xf numFmtId="165" fontId="11" fillId="0" borderId="39" xfId="0" applyNumberFormat="1" applyFont="1" applyBorder="1" applyAlignment="1">
      <alignment/>
    </xf>
    <xf numFmtId="165" fontId="2" fillId="0" borderId="40" xfId="0" applyNumberFormat="1" applyFont="1" applyBorder="1" applyAlignment="1">
      <alignment/>
    </xf>
    <xf numFmtId="165" fontId="3" fillId="0" borderId="40" xfId="0" applyNumberFormat="1" applyFont="1" applyBorder="1" applyAlignment="1">
      <alignment/>
    </xf>
    <xf numFmtId="165" fontId="9" fillId="0" borderId="34" xfId="0" applyNumberFormat="1" applyFont="1" applyBorder="1" applyAlignment="1">
      <alignment/>
    </xf>
    <xf numFmtId="165" fontId="3" fillId="0" borderId="34" xfId="0" applyNumberFormat="1" applyFont="1" applyBorder="1" applyAlignment="1">
      <alignment/>
    </xf>
    <xf numFmtId="0" fontId="2" fillId="0" borderId="0" xfId="0" applyFont="1" applyAlignment="1">
      <alignment shrinkToFit="1"/>
    </xf>
    <xf numFmtId="0" fontId="2" fillId="0" borderId="36" xfId="0" applyFont="1" applyBorder="1" applyAlignment="1">
      <alignment shrinkToFit="1"/>
    </xf>
    <xf numFmtId="0" fontId="3" fillId="0" borderId="38" xfId="0" applyFont="1" applyBorder="1" applyAlignment="1">
      <alignment horizontal="center" shrinkToFit="1"/>
    </xf>
    <xf numFmtId="0" fontId="2" fillId="0" borderId="40" xfId="0" applyFont="1" applyBorder="1" applyAlignment="1">
      <alignment shrinkToFit="1"/>
    </xf>
    <xf numFmtId="0" fontId="10" fillId="0" borderId="38" xfId="0" applyFont="1" applyBorder="1" applyAlignment="1">
      <alignment shrinkToFit="1"/>
    </xf>
    <xf numFmtId="0" fontId="2" fillId="0" borderId="58" xfId="0" applyFont="1" applyBorder="1" applyAlignment="1">
      <alignment/>
    </xf>
    <xf numFmtId="0" fontId="2" fillId="0" borderId="50" xfId="0" applyFont="1" applyBorder="1" applyAlignment="1">
      <alignment horizontal="left" vertical="center" shrinkToFit="1"/>
    </xf>
    <xf numFmtId="165" fontId="9" fillId="0" borderId="59" xfId="0" applyNumberFormat="1" applyFont="1" applyBorder="1" applyAlignment="1">
      <alignment/>
    </xf>
    <xf numFmtId="0" fontId="2" fillId="0" borderId="60" xfId="0" applyFont="1" applyBorder="1" applyAlignment="1">
      <alignment/>
    </xf>
    <xf numFmtId="4" fontId="3" fillId="0" borderId="6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12" fillId="0" borderId="14" xfId="0" applyFont="1" applyBorder="1" applyAlignment="1">
      <alignment/>
    </xf>
    <xf numFmtId="4" fontId="12" fillId="0" borderId="31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0" fontId="12" fillId="0" borderId="27" xfId="0" applyFont="1" applyBorder="1" applyAlignment="1">
      <alignment/>
    </xf>
    <xf numFmtId="4" fontId="12" fillId="0" borderId="23" xfId="0" applyNumberFormat="1" applyFont="1" applyBorder="1" applyAlignment="1">
      <alignment/>
    </xf>
    <xf numFmtId="4" fontId="13" fillId="0" borderId="52" xfId="0" applyNumberFormat="1" applyFont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7" xfId="0" applyFont="1" applyBorder="1" applyAlignment="1">
      <alignment/>
    </xf>
    <xf numFmtId="4" fontId="12" fillId="0" borderId="33" xfId="0" applyNumberFormat="1" applyFont="1" applyBorder="1" applyAlignment="1">
      <alignment/>
    </xf>
    <xf numFmtId="4" fontId="13" fillId="0" borderId="34" xfId="0" applyNumberFormat="1" applyFont="1" applyBorder="1" applyAlignment="1">
      <alignment/>
    </xf>
    <xf numFmtId="0" fontId="12" fillId="35" borderId="14" xfId="0" applyFont="1" applyFill="1" applyBorder="1" applyAlignment="1">
      <alignment/>
    </xf>
    <xf numFmtId="4" fontId="8" fillId="0" borderId="34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8" fillId="0" borderId="33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4" fontId="12" fillId="0" borderId="62" xfId="0" applyNumberFormat="1" applyFont="1" applyBorder="1" applyAlignment="1">
      <alignment/>
    </xf>
    <xf numFmtId="0" fontId="12" fillId="0" borderId="22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63" xfId="0" applyFont="1" applyBorder="1" applyAlignment="1">
      <alignment/>
    </xf>
    <xf numFmtId="4" fontId="12" fillId="0" borderId="64" xfId="0" applyNumberFormat="1" applyFont="1" applyBorder="1" applyAlignment="1">
      <alignment/>
    </xf>
    <xf numFmtId="4" fontId="8" fillId="0" borderId="65" xfId="0" applyNumberFormat="1" applyFont="1" applyBorder="1" applyAlignment="1">
      <alignment/>
    </xf>
    <xf numFmtId="0" fontId="12" fillId="0" borderId="66" xfId="0" applyFont="1" applyBorder="1" applyAlignment="1">
      <alignment/>
    </xf>
    <xf numFmtId="4" fontId="12" fillId="0" borderId="67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0" fontId="6" fillId="0" borderId="22" xfId="0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2" fillId="0" borderId="68" xfId="0" applyNumberFormat="1" applyFont="1" applyBorder="1" applyAlignment="1">
      <alignment/>
    </xf>
    <xf numFmtId="0" fontId="2" fillId="0" borderId="12" xfId="0" applyFont="1" applyBorder="1" applyAlignment="1">
      <alignment shrinkToFit="1"/>
    </xf>
    <xf numFmtId="0" fontId="3" fillId="0" borderId="15" xfId="0" applyFont="1" applyBorder="1" applyAlignment="1">
      <alignment horizontal="center" shrinkToFit="1"/>
    </xf>
    <xf numFmtId="0" fontId="2" fillId="0" borderId="18" xfId="0" applyFont="1" applyBorder="1" applyAlignment="1">
      <alignment shrinkToFit="1"/>
    </xf>
    <xf numFmtId="0" fontId="2" fillId="0" borderId="69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70" xfId="0" applyFont="1" applyBorder="1" applyAlignment="1">
      <alignment shrinkToFit="1"/>
    </xf>
    <xf numFmtId="0" fontId="2" fillId="0" borderId="62" xfId="0" applyFont="1" applyBorder="1" applyAlignment="1">
      <alignment shrinkToFit="1"/>
    </xf>
    <xf numFmtId="0" fontId="2" fillId="0" borderId="71" xfId="0" applyFont="1" applyBorder="1" applyAlignment="1">
      <alignment shrinkToFit="1"/>
    </xf>
    <xf numFmtId="0" fontId="2" fillId="0" borderId="72" xfId="0" applyFont="1" applyBorder="1" applyAlignment="1">
      <alignment shrinkToFit="1"/>
    </xf>
    <xf numFmtId="0" fontId="2" fillId="0" borderId="73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3" fillId="36" borderId="0" xfId="0" applyFont="1" applyFill="1" applyBorder="1" applyAlignment="1">
      <alignment/>
    </xf>
    <xf numFmtId="0" fontId="2" fillId="0" borderId="15" xfId="0" applyFont="1" applyBorder="1" applyAlignment="1">
      <alignment shrinkToFit="1"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 shrinkToFit="1"/>
    </xf>
    <xf numFmtId="4" fontId="2" fillId="0" borderId="75" xfId="0" applyNumberFormat="1" applyFont="1" applyBorder="1" applyAlignment="1">
      <alignment/>
    </xf>
    <xf numFmtId="4" fontId="3" fillId="0" borderId="76" xfId="0" applyNumberFormat="1" applyFont="1" applyBorder="1" applyAlignment="1">
      <alignment/>
    </xf>
    <xf numFmtId="0" fontId="3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 shrinkToFit="1"/>
    </xf>
    <xf numFmtId="4" fontId="2" fillId="0" borderId="78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12" fillId="0" borderId="14" xfId="0" applyFont="1" applyBorder="1" applyAlignment="1">
      <alignment shrinkToFit="1"/>
    </xf>
    <xf numFmtId="0" fontId="2" fillId="0" borderId="0" xfId="0" applyFont="1" applyBorder="1" applyAlignment="1">
      <alignment horizontal="left" vertical="center" shrinkToFit="1"/>
    </xf>
    <xf numFmtId="4" fontId="8" fillId="0" borderId="64" xfId="0" applyNumberFormat="1" applyFont="1" applyBorder="1" applyAlignment="1">
      <alignment/>
    </xf>
    <xf numFmtId="4" fontId="8" fillId="0" borderId="79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9" fillId="0" borderId="39" xfId="0" applyNumberFormat="1" applyFont="1" applyBorder="1" applyAlignment="1">
      <alignment/>
    </xf>
    <xf numFmtId="0" fontId="2" fillId="0" borderId="44" xfId="0" applyFont="1" applyBorder="1" applyAlignment="1">
      <alignment/>
    </xf>
    <xf numFmtId="4" fontId="2" fillId="0" borderId="69" xfId="0" applyNumberFormat="1" applyFont="1" applyBorder="1" applyAlignment="1">
      <alignment/>
    </xf>
    <xf numFmtId="4" fontId="3" fillId="0" borderId="68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69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7" fillId="39" borderId="80" xfId="0" applyFont="1" applyFill="1" applyBorder="1" applyAlignment="1">
      <alignment horizontal="center" vertical="center"/>
    </xf>
    <xf numFmtId="0" fontId="2" fillId="39" borderId="81" xfId="0" applyFont="1" applyFill="1" applyBorder="1" applyAlignment="1">
      <alignment horizontal="center" vertical="center"/>
    </xf>
    <xf numFmtId="0" fontId="2" fillId="39" borderId="82" xfId="0" applyFont="1" applyFill="1" applyBorder="1" applyAlignment="1">
      <alignment horizontal="center" vertical="center"/>
    </xf>
    <xf numFmtId="0" fontId="2" fillId="39" borderId="83" xfId="0" applyFont="1" applyFill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84" xfId="0" applyFont="1" applyFill="1" applyBorder="1" applyAlignment="1">
      <alignment horizontal="center" vertical="center"/>
    </xf>
    <xf numFmtId="0" fontId="2" fillId="39" borderId="85" xfId="0" applyFont="1" applyFill="1" applyBorder="1" applyAlignment="1">
      <alignment horizontal="center" vertical="center"/>
    </xf>
    <xf numFmtId="0" fontId="2" fillId="39" borderId="86" xfId="0" applyFont="1" applyFill="1" applyBorder="1" applyAlignment="1">
      <alignment horizontal="center" vertical="center"/>
    </xf>
    <xf numFmtId="0" fontId="2" fillId="39" borderId="8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 shrinkToFit="1"/>
    </xf>
    <xf numFmtId="4" fontId="8" fillId="0" borderId="31" xfId="0" applyNumberFormat="1" applyFont="1" applyBorder="1" applyAlignment="1">
      <alignment horizontal="center" vertical="center" shrinkToFit="1"/>
    </xf>
    <xf numFmtId="4" fontId="8" fillId="0" borderId="33" xfId="0" applyNumberFormat="1" applyFont="1" applyBorder="1" applyAlignment="1">
      <alignment horizontal="center" vertical="center" shrinkToFit="1"/>
    </xf>
    <xf numFmtId="4" fontId="6" fillId="0" borderId="35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PageLayoutView="0" workbookViewId="0" topLeftCell="A1">
      <selection activeCell="A66" sqref="A66"/>
    </sheetView>
  </sheetViews>
  <sheetFormatPr defaultColWidth="11.421875" defaultRowHeight="12.75"/>
  <cols>
    <col min="1" max="1" width="10.7109375" style="1" customWidth="1"/>
    <col min="2" max="2" width="27.7109375" style="114" customWidth="1"/>
    <col min="3" max="3" width="18.7109375" style="79" customWidth="1"/>
    <col min="4" max="4" width="15.7109375" style="2" customWidth="1"/>
    <col min="5" max="5" width="15.7109375" style="3" customWidth="1"/>
    <col min="6" max="6" width="15.7109375" style="78" customWidth="1"/>
    <col min="7" max="8" width="11.421875" style="1" customWidth="1"/>
    <col min="9" max="9" width="27.7109375" style="1" customWidth="1"/>
    <col min="10" max="10" width="18.57421875" style="1" bestFit="1" customWidth="1"/>
    <col min="11" max="11" width="13.421875" style="2" customWidth="1"/>
    <col min="12" max="12" width="14.8515625" style="2" customWidth="1"/>
    <col min="13" max="13" width="17.140625" style="78" customWidth="1"/>
    <col min="14" max="16384" width="11.421875" style="1" customWidth="1"/>
  </cols>
  <sheetData>
    <row r="1" spans="1:6" ht="15.75" customHeight="1">
      <c r="A1" s="205" t="s">
        <v>97</v>
      </c>
      <c r="B1" s="205"/>
      <c r="C1" s="205"/>
      <c r="D1" s="205"/>
      <c r="E1" s="205"/>
      <c r="F1" s="205"/>
    </row>
    <row r="3" spans="1:6" ht="13.5" customHeight="1">
      <c r="A3" s="204" t="s">
        <v>47</v>
      </c>
      <c r="B3" s="204"/>
      <c r="C3" s="204"/>
      <c r="D3" s="204"/>
      <c r="E3" s="204"/>
      <c r="F3" s="204"/>
    </row>
    <row r="4" ht="13.5" thickBot="1"/>
    <row r="5" spans="1:6" ht="12.75" customHeight="1" thickTop="1">
      <c r="A5" s="6"/>
      <c r="B5" s="115"/>
      <c r="C5" s="80"/>
      <c r="D5" s="46"/>
      <c r="E5" s="81"/>
      <c r="F5" s="82"/>
    </row>
    <row r="6" spans="1:6" ht="12.75" customHeight="1">
      <c r="A6" s="10" t="s">
        <v>1</v>
      </c>
      <c r="B6" s="116" t="s">
        <v>2</v>
      </c>
      <c r="C6" s="83" t="s">
        <v>3</v>
      </c>
      <c r="D6" s="49" t="s">
        <v>4</v>
      </c>
      <c r="E6" s="49" t="s">
        <v>5</v>
      </c>
      <c r="F6" s="50" t="s">
        <v>6</v>
      </c>
    </row>
    <row r="7" spans="1:6" ht="12.75" customHeight="1" thickBot="1">
      <c r="A7" s="13"/>
      <c r="B7" s="117"/>
      <c r="C7" s="84"/>
      <c r="D7" s="54"/>
      <c r="E7" s="85"/>
      <c r="F7" s="42"/>
    </row>
    <row r="8" spans="1:8" ht="13.5" thickTop="1">
      <c r="A8" s="30">
        <v>601101</v>
      </c>
      <c r="B8" s="72" t="s">
        <v>103</v>
      </c>
      <c r="C8" s="67" t="s">
        <v>54</v>
      </c>
      <c r="D8" s="196"/>
      <c r="E8" s="197">
        <v>5095.26</v>
      </c>
      <c r="F8" s="198">
        <f>SUM(E8)</f>
        <v>5095.26</v>
      </c>
      <c r="H8" s="86"/>
    </row>
    <row r="9" spans="1:6" ht="12.75">
      <c r="A9" s="58">
        <v>604504</v>
      </c>
      <c r="B9" s="73" t="s">
        <v>32</v>
      </c>
      <c r="C9" s="63" t="s">
        <v>21</v>
      </c>
      <c r="D9" s="92">
        <v>684.5</v>
      </c>
      <c r="E9" s="93">
        <v>898.59</v>
      </c>
      <c r="F9" s="94">
        <f>SUM(E9)</f>
        <v>898.59</v>
      </c>
    </row>
    <row r="10" spans="1:6" ht="12.75">
      <c r="A10" s="30">
        <v>606301</v>
      </c>
      <c r="B10" s="72" t="s">
        <v>89</v>
      </c>
      <c r="C10" s="67" t="s">
        <v>54</v>
      </c>
      <c r="D10" s="95">
        <v>2080.02</v>
      </c>
      <c r="E10" s="96">
        <v>461.05</v>
      </c>
      <c r="F10" s="97"/>
    </row>
    <row r="11" spans="1:6" ht="12.75">
      <c r="A11" s="30">
        <v>606302</v>
      </c>
      <c r="B11" s="72"/>
      <c r="C11" s="67" t="s">
        <v>19</v>
      </c>
      <c r="D11" s="95">
        <v>119.6</v>
      </c>
      <c r="E11" s="96">
        <v>0</v>
      </c>
      <c r="F11" s="97"/>
    </row>
    <row r="12" spans="1:6" ht="12.75">
      <c r="A12" s="30">
        <v>606303</v>
      </c>
      <c r="B12" s="72"/>
      <c r="C12" s="67" t="s">
        <v>20</v>
      </c>
      <c r="D12" s="95">
        <v>341.4</v>
      </c>
      <c r="E12" s="96">
        <v>200</v>
      </c>
      <c r="F12" s="97"/>
    </row>
    <row r="13" spans="1:6" ht="12.75">
      <c r="A13" s="30">
        <v>606304</v>
      </c>
      <c r="B13" s="72"/>
      <c r="C13" s="67" t="s">
        <v>21</v>
      </c>
      <c r="D13" s="95">
        <v>104.99</v>
      </c>
      <c r="E13" s="96">
        <v>454.96</v>
      </c>
      <c r="F13" s="97"/>
    </row>
    <row r="14" spans="1:6" ht="12.75">
      <c r="A14" s="30">
        <v>606307</v>
      </c>
      <c r="B14" s="72"/>
      <c r="C14" s="67" t="s">
        <v>55</v>
      </c>
      <c r="D14" s="95">
        <v>425.19</v>
      </c>
      <c r="E14" s="96">
        <v>476.89</v>
      </c>
      <c r="F14" s="97"/>
    </row>
    <row r="15" spans="1:6" ht="12.75">
      <c r="A15" s="30">
        <v>606308</v>
      </c>
      <c r="B15" s="72"/>
      <c r="C15" s="67" t="s">
        <v>31</v>
      </c>
      <c r="D15" s="95">
        <v>345</v>
      </c>
      <c r="E15" s="96">
        <v>714</v>
      </c>
      <c r="F15" s="97"/>
    </row>
    <row r="16" spans="1:6" ht="12.75">
      <c r="A16" s="30">
        <v>606311</v>
      </c>
      <c r="B16" s="74"/>
      <c r="C16" s="68" t="s">
        <v>26</v>
      </c>
      <c r="D16" s="98">
        <v>588.22</v>
      </c>
      <c r="E16" s="99">
        <v>668.18</v>
      </c>
      <c r="F16" s="100">
        <f>SUM(E10:E16)</f>
        <v>2975.08</v>
      </c>
    </row>
    <row r="17" spans="1:6" ht="12.75">
      <c r="A17" s="69">
        <v>606401</v>
      </c>
      <c r="B17" s="72" t="s">
        <v>56</v>
      </c>
      <c r="C17" s="67" t="s">
        <v>54</v>
      </c>
      <c r="D17" s="95">
        <v>282.2</v>
      </c>
      <c r="E17" s="96">
        <v>24.24</v>
      </c>
      <c r="F17" s="97"/>
    </row>
    <row r="18" spans="1:6" ht="12.75">
      <c r="A18" s="30">
        <v>606403</v>
      </c>
      <c r="B18" s="72"/>
      <c r="C18" s="67" t="s">
        <v>20</v>
      </c>
      <c r="D18" s="95">
        <v>105.9</v>
      </c>
      <c r="E18" s="96">
        <v>0</v>
      </c>
      <c r="F18" s="97">
        <f>SUM(E17:E18)</f>
        <v>24.24</v>
      </c>
    </row>
    <row r="19" spans="1:6" ht="12.75">
      <c r="A19" s="69">
        <v>606702</v>
      </c>
      <c r="B19" s="70" t="s">
        <v>83</v>
      </c>
      <c r="C19" s="65" t="s">
        <v>19</v>
      </c>
      <c r="D19" s="102">
        <v>48</v>
      </c>
      <c r="E19" s="103">
        <v>0</v>
      </c>
      <c r="F19" s="104"/>
    </row>
    <row r="20" spans="1:6" ht="12.75">
      <c r="A20" s="87">
        <v>606704</v>
      </c>
      <c r="B20" s="186"/>
      <c r="C20" s="68" t="s">
        <v>21</v>
      </c>
      <c r="D20" s="98">
        <v>0</v>
      </c>
      <c r="E20" s="99">
        <v>92</v>
      </c>
      <c r="F20" s="105">
        <f>SUM(E19:E20)</f>
        <v>92</v>
      </c>
    </row>
    <row r="21" spans="1:13" s="24" customFormat="1" ht="12.75">
      <c r="A21" s="64">
        <v>606801</v>
      </c>
      <c r="B21" s="199" t="s">
        <v>105</v>
      </c>
      <c r="C21" s="63" t="s">
        <v>54</v>
      </c>
      <c r="D21" s="92">
        <v>0</v>
      </c>
      <c r="E21" s="93">
        <v>5135.42</v>
      </c>
      <c r="F21" s="101">
        <f>SUM(E21)</f>
        <v>5135.42</v>
      </c>
      <c r="K21" s="25"/>
      <c r="L21" s="25"/>
      <c r="M21" s="77"/>
    </row>
    <row r="22" spans="1:13" s="24" customFormat="1" ht="12.75">
      <c r="A22" s="30">
        <v>613201</v>
      </c>
      <c r="B22" s="72" t="s">
        <v>8</v>
      </c>
      <c r="C22" s="67" t="s">
        <v>54</v>
      </c>
      <c r="D22" s="95">
        <v>140</v>
      </c>
      <c r="E22" s="96">
        <v>320</v>
      </c>
      <c r="F22" s="97"/>
      <c r="K22" s="25"/>
      <c r="L22" s="25"/>
      <c r="M22" s="77"/>
    </row>
    <row r="23" spans="1:6" ht="12.75">
      <c r="A23" s="30">
        <v>613204</v>
      </c>
      <c r="B23" s="72"/>
      <c r="C23" s="67" t="s">
        <v>21</v>
      </c>
      <c r="D23" s="95">
        <v>1920</v>
      </c>
      <c r="E23" s="96">
        <v>3080</v>
      </c>
      <c r="F23" s="97"/>
    </row>
    <row r="24" spans="1:6" ht="12.75">
      <c r="A24" s="28">
        <v>613207</v>
      </c>
      <c r="B24" s="74"/>
      <c r="C24" s="68" t="s">
        <v>55</v>
      </c>
      <c r="D24" s="98">
        <v>0</v>
      </c>
      <c r="E24" s="99">
        <v>30</v>
      </c>
      <c r="F24" s="100">
        <f>SUM(E22:E24)</f>
        <v>3430</v>
      </c>
    </row>
    <row r="25" spans="1:6" ht="12.75">
      <c r="A25" s="58">
        <v>613507</v>
      </c>
      <c r="B25" s="73" t="s">
        <v>57</v>
      </c>
      <c r="C25" s="63" t="s">
        <v>55</v>
      </c>
      <c r="D25" s="92">
        <v>140.76</v>
      </c>
      <c r="E25" s="93">
        <v>696</v>
      </c>
      <c r="F25" s="94">
        <f>E25</f>
        <v>696</v>
      </c>
    </row>
    <row r="26" spans="1:6" ht="12.75">
      <c r="A26" s="71">
        <v>618109</v>
      </c>
      <c r="B26" s="72" t="s">
        <v>29</v>
      </c>
      <c r="C26" s="68" t="s">
        <v>24</v>
      </c>
      <c r="D26" s="98">
        <v>0</v>
      </c>
      <c r="E26" s="99">
        <v>149.5</v>
      </c>
      <c r="F26" s="105">
        <f>SUM(E26:E26)</f>
        <v>149.5</v>
      </c>
    </row>
    <row r="27" spans="1:6" ht="12.75">
      <c r="A27" s="69">
        <v>618304</v>
      </c>
      <c r="B27" s="70" t="s">
        <v>39</v>
      </c>
      <c r="C27" s="67" t="s">
        <v>21</v>
      </c>
      <c r="D27" s="95">
        <v>431.27</v>
      </c>
      <c r="E27" s="103">
        <v>515.31</v>
      </c>
      <c r="F27" s="104">
        <f>SUM(E27)</f>
        <v>515.31</v>
      </c>
    </row>
    <row r="28" spans="1:6" ht="12.75">
      <c r="A28" s="64">
        <v>618501</v>
      </c>
      <c r="B28" s="73" t="s">
        <v>40</v>
      </c>
      <c r="C28" s="63" t="s">
        <v>54</v>
      </c>
      <c r="D28" s="92">
        <v>1868.9</v>
      </c>
      <c r="E28" s="93">
        <v>1534</v>
      </c>
      <c r="F28" s="101">
        <f>SUM(E28)</f>
        <v>1534</v>
      </c>
    </row>
    <row r="29" spans="1:6" ht="12.75">
      <c r="A29" s="64">
        <v>623001</v>
      </c>
      <c r="B29" s="73" t="s">
        <v>90</v>
      </c>
      <c r="C29" s="63" t="s">
        <v>54</v>
      </c>
      <c r="D29" s="92">
        <v>8136.84</v>
      </c>
      <c r="E29" s="93">
        <v>2201.61</v>
      </c>
      <c r="F29" s="101">
        <f>SUM(E29)</f>
        <v>2201.61</v>
      </c>
    </row>
    <row r="30" spans="1:6" ht="12.75">
      <c r="A30" s="30">
        <v>623403</v>
      </c>
      <c r="B30" s="72" t="s">
        <v>58</v>
      </c>
      <c r="C30" s="67" t="s">
        <v>20</v>
      </c>
      <c r="D30" s="95">
        <v>98.6</v>
      </c>
      <c r="E30" s="96"/>
      <c r="F30" s="97"/>
    </row>
    <row r="31" spans="1:6" ht="12.75">
      <c r="A31" s="30">
        <v>623408</v>
      </c>
      <c r="B31" s="72"/>
      <c r="C31" s="67" t="s">
        <v>31</v>
      </c>
      <c r="D31" s="95">
        <v>0</v>
      </c>
      <c r="E31" s="96">
        <v>241.2</v>
      </c>
      <c r="F31" s="97">
        <f>SUM(E30:E31)</f>
        <v>241.2</v>
      </c>
    </row>
    <row r="32" spans="1:6" ht="12.75">
      <c r="A32" s="56">
        <v>625001</v>
      </c>
      <c r="B32" s="70" t="s">
        <v>38</v>
      </c>
      <c r="C32" s="65" t="s">
        <v>54</v>
      </c>
      <c r="D32" s="102">
        <v>141.84</v>
      </c>
      <c r="E32" s="103">
        <v>501.52</v>
      </c>
      <c r="F32" s="107"/>
    </row>
    <row r="33" spans="1:6" ht="12.75">
      <c r="A33" s="30">
        <v>625003</v>
      </c>
      <c r="B33" s="72"/>
      <c r="C33" s="67" t="s">
        <v>20</v>
      </c>
      <c r="D33" s="95">
        <v>35.37</v>
      </c>
      <c r="E33" s="96">
        <v>80</v>
      </c>
      <c r="F33" s="97"/>
    </row>
    <row r="34" spans="1:6" ht="12.75">
      <c r="A34" s="30">
        <v>625004</v>
      </c>
      <c r="B34" s="72"/>
      <c r="C34" s="67" t="s">
        <v>21</v>
      </c>
      <c r="D34" s="95">
        <v>1645.37</v>
      </c>
      <c r="E34" s="96">
        <v>1323.72</v>
      </c>
      <c r="F34" s="97"/>
    </row>
    <row r="35" spans="1:6" ht="12.75">
      <c r="A35" s="30">
        <v>625007</v>
      </c>
      <c r="B35" s="72"/>
      <c r="C35" s="67" t="s">
        <v>55</v>
      </c>
      <c r="D35" s="95">
        <v>192.3</v>
      </c>
      <c r="E35" s="96">
        <v>383.96</v>
      </c>
      <c r="F35" s="97"/>
    </row>
    <row r="36" spans="1:6" ht="12.75">
      <c r="A36" s="28">
        <v>625009</v>
      </c>
      <c r="B36" s="74"/>
      <c r="C36" s="68" t="s">
        <v>24</v>
      </c>
      <c r="D36" s="98">
        <v>0</v>
      </c>
      <c r="E36" s="99">
        <v>28.5</v>
      </c>
      <c r="F36" s="100">
        <f>SUM(E32:E36)</f>
        <v>2317.7</v>
      </c>
    </row>
    <row r="37" spans="1:6" ht="12.75">
      <c r="A37" s="30">
        <v>625101</v>
      </c>
      <c r="B37" s="72" t="s">
        <v>59</v>
      </c>
      <c r="C37" s="67" t="s">
        <v>54</v>
      </c>
      <c r="D37" s="95">
        <v>370.57</v>
      </c>
      <c r="E37" s="96">
        <v>174.17</v>
      </c>
      <c r="F37" s="97"/>
    </row>
    <row r="38" spans="1:6" ht="12.75">
      <c r="A38" s="30">
        <v>625103</v>
      </c>
      <c r="B38" s="72"/>
      <c r="C38" s="67" t="s">
        <v>20</v>
      </c>
      <c r="D38" s="95">
        <v>692.12</v>
      </c>
      <c r="E38" s="96">
        <v>703</v>
      </c>
      <c r="F38" s="97"/>
    </row>
    <row r="39" spans="1:6" ht="12.75">
      <c r="A39" s="30">
        <v>625104</v>
      </c>
      <c r="B39" s="72"/>
      <c r="C39" s="67" t="s">
        <v>21</v>
      </c>
      <c r="D39" s="95">
        <v>2213.41</v>
      </c>
      <c r="E39" s="96">
        <v>2536.29</v>
      </c>
      <c r="F39" s="97"/>
    </row>
    <row r="40" spans="1:6" ht="12.75">
      <c r="A40" s="30">
        <v>625105</v>
      </c>
      <c r="B40" s="72"/>
      <c r="C40" s="67" t="s">
        <v>22</v>
      </c>
      <c r="D40" s="95">
        <v>294.72</v>
      </c>
      <c r="E40" s="96">
        <v>253.99</v>
      </c>
      <c r="F40" s="97"/>
    </row>
    <row r="41" spans="1:6" ht="12.75">
      <c r="A41" s="30">
        <v>625107</v>
      </c>
      <c r="B41" s="72"/>
      <c r="C41" s="67" t="s">
        <v>55</v>
      </c>
      <c r="D41" s="95">
        <v>0</v>
      </c>
      <c r="E41" s="96">
        <v>80.65</v>
      </c>
      <c r="F41" s="97"/>
    </row>
    <row r="42" spans="1:6" ht="12.75">
      <c r="A42" s="30">
        <v>625109</v>
      </c>
      <c r="B42" s="72"/>
      <c r="C42" s="67" t="s">
        <v>24</v>
      </c>
      <c r="D42" s="95">
        <v>203.94</v>
      </c>
      <c r="E42" s="96">
        <v>70.4</v>
      </c>
      <c r="F42" s="97"/>
    </row>
    <row r="43" spans="1:6" ht="12.75">
      <c r="A43" s="30">
        <v>625110</v>
      </c>
      <c r="B43" s="72"/>
      <c r="C43" s="67" t="s">
        <v>33</v>
      </c>
      <c r="D43" s="95">
        <v>164.16</v>
      </c>
      <c r="E43" s="96">
        <v>0</v>
      </c>
      <c r="F43" s="97">
        <f>SUM(E37:E43)</f>
        <v>3818.5</v>
      </c>
    </row>
    <row r="44" spans="1:6" ht="12.75">
      <c r="A44" s="69">
        <v>625601</v>
      </c>
      <c r="B44" s="70" t="s">
        <v>41</v>
      </c>
      <c r="C44" s="65" t="s">
        <v>54</v>
      </c>
      <c r="D44" s="102">
        <v>70</v>
      </c>
      <c r="E44" s="103">
        <v>40</v>
      </c>
      <c r="F44" s="104"/>
    </row>
    <row r="45" spans="1:6" ht="12.75">
      <c r="A45" s="87">
        <v>625608</v>
      </c>
      <c r="B45" s="74"/>
      <c r="C45" s="68" t="s">
        <v>31</v>
      </c>
      <c r="D45" s="98">
        <v>226.2</v>
      </c>
      <c r="E45" s="99">
        <v>0</v>
      </c>
      <c r="F45" s="105">
        <f>SUM(E44:E45)</f>
        <v>40</v>
      </c>
    </row>
    <row r="46" spans="1:6" ht="12.75">
      <c r="A46" s="30">
        <v>625701</v>
      </c>
      <c r="B46" s="72" t="s">
        <v>60</v>
      </c>
      <c r="C46" s="67" t="s">
        <v>54</v>
      </c>
      <c r="D46" s="95">
        <v>175.75</v>
      </c>
      <c r="E46" s="96">
        <v>2735.19</v>
      </c>
      <c r="F46" s="97"/>
    </row>
    <row r="47" spans="1:6" ht="12.75">
      <c r="A47" s="30">
        <v>625703</v>
      </c>
      <c r="B47" s="72"/>
      <c r="C47" s="67" t="s">
        <v>20</v>
      </c>
      <c r="D47" s="95">
        <v>85.82</v>
      </c>
      <c r="E47" s="96">
        <v>225.08</v>
      </c>
      <c r="F47" s="97"/>
    </row>
    <row r="48" spans="1:6" ht="12.75">
      <c r="A48" s="30">
        <v>625711</v>
      </c>
      <c r="B48" s="72"/>
      <c r="C48" s="67" t="s">
        <v>26</v>
      </c>
      <c r="D48" s="95">
        <v>159.82</v>
      </c>
      <c r="E48" s="96">
        <v>0</v>
      </c>
      <c r="F48" s="97">
        <f>SUM(E46:E48)</f>
        <v>2960.27</v>
      </c>
    </row>
    <row r="49" spans="1:6" ht="12.75">
      <c r="A49" s="56">
        <v>626001</v>
      </c>
      <c r="B49" s="70" t="s">
        <v>37</v>
      </c>
      <c r="C49" s="65" t="s">
        <v>54</v>
      </c>
      <c r="D49" s="102">
        <v>54.11</v>
      </c>
      <c r="E49" s="103">
        <v>14.3</v>
      </c>
      <c r="F49" s="107"/>
    </row>
    <row r="50" spans="1:6" ht="12.75">
      <c r="A50" s="30">
        <v>626003</v>
      </c>
      <c r="B50" s="72"/>
      <c r="C50" s="67" t="s">
        <v>20</v>
      </c>
      <c r="D50" s="95">
        <v>14.4</v>
      </c>
      <c r="E50" s="96">
        <v>14.4</v>
      </c>
      <c r="F50" s="97"/>
    </row>
    <row r="51" spans="1:6" ht="12.75">
      <c r="A51" s="30">
        <v>626007</v>
      </c>
      <c r="B51" s="72"/>
      <c r="C51" s="67" t="s">
        <v>55</v>
      </c>
      <c r="D51" s="95">
        <v>43.24</v>
      </c>
      <c r="E51" s="96">
        <v>0</v>
      </c>
      <c r="F51" s="97">
        <f>SUM(E49:E51)</f>
        <v>28.700000000000003</v>
      </c>
    </row>
    <row r="52" spans="1:6" ht="12.75">
      <c r="A52" s="58">
        <v>627801</v>
      </c>
      <c r="B52" s="73" t="s">
        <v>42</v>
      </c>
      <c r="C52" s="63" t="s">
        <v>54</v>
      </c>
      <c r="D52" s="92">
        <v>95.08</v>
      </c>
      <c r="E52" s="93">
        <v>78.17</v>
      </c>
      <c r="F52" s="94">
        <f>SUM(E52)</f>
        <v>78.17</v>
      </c>
    </row>
    <row r="53" spans="1:6" ht="12.75">
      <c r="A53" s="30">
        <v>628001</v>
      </c>
      <c r="B53" s="72" t="s">
        <v>61</v>
      </c>
      <c r="C53" s="67" t="s">
        <v>54</v>
      </c>
      <c r="D53" s="95">
        <v>500</v>
      </c>
      <c r="E53" s="96">
        <v>2621</v>
      </c>
      <c r="F53" s="97"/>
    </row>
    <row r="54" spans="1:6" ht="12.75">
      <c r="A54" s="30">
        <v>628003</v>
      </c>
      <c r="B54" s="72"/>
      <c r="C54" s="67" t="s">
        <v>20</v>
      </c>
      <c r="D54" s="95">
        <v>0</v>
      </c>
      <c r="E54" s="96">
        <v>74.28</v>
      </c>
      <c r="F54" s="97"/>
    </row>
    <row r="55" spans="1:13" s="24" customFormat="1" ht="12.75">
      <c r="A55" s="28">
        <v>628004</v>
      </c>
      <c r="B55" s="74"/>
      <c r="C55" s="68" t="s">
        <v>21</v>
      </c>
      <c r="D55" s="98">
        <v>60</v>
      </c>
      <c r="E55" s="99">
        <v>0</v>
      </c>
      <c r="F55" s="100">
        <f>SUM(E53:E55)</f>
        <v>2695.28</v>
      </c>
      <c r="K55" s="25"/>
      <c r="L55" s="25"/>
      <c r="M55" s="77"/>
    </row>
    <row r="56" spans="1:6" ht="12.75">
      <c r="A56" s="28">
        <v>628102</v>
      </c>
      <c r="B56" s="74" t="s">
        <v>106</v>
      </c>
      <c r="C56" s="68" t="s">
        <v>19</v>
      </c>
      <c r="D56" s="98">
        <v>0</v>
      </c>
      <c r="E56" s="99">
        <v>90</v>
      </c>
      <c r="F56" s="100">
        <f>SUM(E56)</f>
        <v>90</v>
      </c>
    </row>
    <row r="57" spans="1:6" ht="12.75">
      <c r="A57" s="64">
        <v>651601</v>
      </c>
      <c r="B57" s="73" t="s">
        <v>82</v>
      </c>
      <c r="C57" s="63" t="s">
        <v>54</v>
      </c>
      <c r="D57" s="92">
        <v>230.4</v>
      </c>
      <c r="E57" s="93">
        <v>172.76</v>
      </c>
      <c r="F57" s="101">
        <f>SUM(E57)</f>
        <v>172.76</v>
      </c>
    </row>
    <row r="58" spans="1:6" ht="12.75">
      <c r="A58" s="30">
        <v>656001</v>
      </c>
      <c r="B58" s="72" t="s">
        <v>62</v>
      </c>
      <c r="C58" s="67" t="s">
        <v>54</v>
      </c>
      <c r="D58" s="95">
        <v>168</v>
      </c>
      <c r="E58" s="96">
        <v>168</v>
      </c>
      <c r="F58" s="97">
        <f>SUM(E58)</f>
        <v>168</v>
      </c>
    </row>
    <row r="59" spans="1:6" ht="12.75">
      <c r="A59" s="58">
        <v>657001</v>
      </c>
      <c r="B59" s="73" t="s">
        <v>10</v>
      </c>
      <c r="C59" s="88" t="s">
        <v>54</v>
      </c>
      <c r="D59" s="92">
        <v>2600</v>
      </c>
      <c r="E59" s="93">
        <v>600</v>
      </c>
      <c r="F59" s="94">
        <f>SUM(E59)</f>
        <v>600</v>
      </c>
    </row>
    <row r="60" spans="1:6" ht="12.75">
      <c r="A60" s="64">
        <v>681121</v>
      </c>
      <c r="B60" s="73" t="s">
        <v>84</v>
      </c>
      <c r="C60" s="88" t="s">
        <v>54</v>
      </c>
      <c r="D60" s="92">
        <v>3332.38</v>
      </c>
      <c r="E60" s="93">
        <v>9369.78</v>
      </c>
      <c r="F60" s="101">
        <f>SUM(E60)</f>
        <v>9369.78</v>
      </c>
    </row>
    <row r="61" spans="1:6" ht="12.75">
      <c r="A61" s="30"/>
      <c r="B61" s="72"/>
      <c r="C61" s="67" t="s">
        <v>0</v>
      </c>
      <c r="D61" s="95"/>
      <c r="E61" s="96"/>
      <c r="F61" s="97"/>
    </row>
    <row r="62" spans="1:6" ht="14.25">
      <c r="A62" s="89"/>
      <c r="B62" s="118" t="s">
        <v>6</v>
      </c>
      <c r="C62" s="90"/>
      <c r="D62" s="108">
        <f>SUM(D9:D61)</f>
        <v>31630.390000000003</v>
      </c>
      <c r="E62" s="108">
        <f>SUM(E8:E60)</f>
        <v>45327.37</v>
      </c>
      <c r="F62" s="109">
        <f>SUM(F8:F60)</f>
        <v>45327.37</v>
      </c>
    </row>
    <row r="63" spans="1:6" ht="13.5" thickBot="1">
      <c r="A63" s="13"/>
      <c r="B63" s="117"/>
      <c r="C63" s="84"/>
      <c r="D63" s="110"/>
      <c r="E63" s="111"/>
      <c r="F63" s="112"/>
    </row>
    <row r="64" ht="13.5" thickTop="1"/>
  </sheetData>
  <sheetProtection/>
  <mergeCells count="2">
    <mergeCell ref="A3:F3"/>
    <mergeCell ref="A1:F1"/>
  </mergeCells>
  <printOptions horizontalCentered="1" verticalCentered="1"/>
  <pageMargins left="0.7086614173228346" right="0.7086614173228346" top="0.7480314960629921" bottom="0.7480314960629921" header="0.31496062992125984" footer="0.31496062992125984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H19" sqref="H19"/>
    </sheetView>
  </sheetViews>
  <sheetFormatPr defaultColWidth="11.421875" defaultRowHeight="12.75"/>
  <cols>
    <col min="1" max="1" width="10.7109375" style="1" customWidth="1"/>
    <col min="2" max="2" width="28.7109375" style="1" customWidth="1"/>
    <col min="3" max="3" width="17.7109375" style="114" customWidth="1"/>
    <col min="4" max="5" width="15.7109375" style="2" customWidth="1"/>
    <col min="6" max="6" width="15.7109375" style="3" customWidth="1"/>
    <col min="7" max="7" width="11.421875" style="1" customWidth="1"/>
    <col min="8" max="8" width="22.57421875" style="43" customWidth="1"/>
    <col min="9" max="9" width="18.28125" style="43" bestFit="1" customWidth="1"/>
    <col min="10" max="11" width="10.7109375" style="2" customWidth="1"/>
    <col min="12" max="12" width="10.7109375" style="3" customWidth="1"/>
    <col min="13" max="16384" width="11.421875" style="1" customWidth="1"/>
  </cols>
  <sheetData>
    <row r="1" spans="1:6" ht="20.25">
      <c r="A1" s="206" t="s">
        <v>97</v>
      </c>
      <c r="B1" s="206"/>
      <c r="C1" s="206"/>
      <c r="D1" s="206"/>
      <c r="E1" s="206"/>
      <c r="F1" s="206"/>
    </row>
    <row r="2" spans="2:3" ht="12.75">
      <c r="B2" s="43"/>
      <c r="C2" s="43"/>
    </row>
    <row r="3" spans="1:6" ht="12.75" customHeight="1">
      <c r="A3" s="207" t="s">
        <v>48</v>
      </c>
      <c r="B3" s="207"/>
      <c r="C3" s="207"/>
      <c r="D3" s="207"/>
      <c r="E3" s="207"/>
      <c r="F3" s="207"/>
    </row>
    <row r="4" spans="2:3" ht="13.5" thickBot="1">
      <c r="B4" s="43"/>
      <c r="C4" s="43"/>
    </row>
    <row r="5" spans="1:6" ht="13.5" thickTop="1">
      <c r="A5" s="6"/>
      <c r="B5" s="44"/>
      <c r="C5" s="45"/>
      <c r="D5" s="46"/>
      <c r="E5" s="46"/>
      <c r="F5" s="47"/>
    </row>
    <row r="6" spans="1:6" ht="12.75">
      <c r="A6" s="10" t="s">
        <v>1</v>
      </c>
      <c r="B6" s="48" t="s">
        <v>2</v>
      </c>
      <c r="C6" s="48" t="s">
        <v>3</v>
      </c>
      <c r="D6" s="49" t="s">
        <v>4</v>
      </c>
      <c r="E6" s="49" t="s">
        <v>5</v>
      </c>
      <c r="F6" s="50" t="s">
        <v>6</v>
      </c>
    </row>
    <row r="7" spans="1:6" ht="12.75">
      <c r="A7" s="10"/>
      <c r="B7" s="51"/>
      <c r="C7" s="48" t="s">
        <v>7</v>
      </c>
      <c r="D7" s="49"/>
      <c r="E7" s="49"/>
      <c r="F7" s="50"/>
    </row>
    <row r="8" spans="1:6" ht="13.5" thickBot="1">
      <c r="A8" s="13"/>
      <c r="B8" s="52"/>
      <c r="C8" s="53"/>
      <c r="D8" s="54"/>
      <c r="E8" s="54"/>
      <c r="F8" s="40"/>
    </row>
    <row r="9" spans="1:6" ht="13.5" thickTop="1">
      <c r="A9" s="119">
        <v>701101</v>
      </c>
      <c r="B9" s="120" t="s">
        <v>103</v>
      </c>
      <c r="C9" s="120" t="s">
        <v>54</v>
      </c>
      <c r="D9" s="91">
        <v>0</v>
      </c>
      <c r="E9" s="91">
        <v>1338</v>
      </c>
      <c r="F9" s="121">
        <f>SUM(E7:E9)</f>
        <v>1338</v>
      </c>
    </row>
    <row r="10" spans="1:6" ht="12.75">
      <c r="A10" s="30">
        <v>706102</v>
      </c>
      <c r="B10" s="55" t="s">
        <v>41</v>
      </c>
      <c r="C10" s="55" t="s">
        <v>19</v>
      </c>
      <c r="D10" s="95">
        <v>200</v>
      </c>
      <c r="E10" s="95">
        <v>0</v>
      </c>
      <c r="F10" s="97"/>
    </row>
    <row r="11" spans="1:6" ht="15" customHeight="1">
      <c r="A11" s="30">
        <v>706104</v>
      </c>
      <c r="B11" s="55" t="s">
        <v>91</v>
      </c>
      <c r="C11" s="55" t="s">
        <v>21</v>
      </c>
      <c r="D11" s="95">
        <v>1640</v>
      </c>
      <c r="E11" s="95">
        <v>480</v>
      </c>
      <c r="F11" s="97"/>
    </row>
    <row r="12" spans="1:6" ht="15" customHeight="1">
      <c r="A12" s="30">
        <v>706107</v>
      </c>
      <c r="B12" s="55" t="s">
        <v>41</v>
      </c>
      <c r="C12" s="55" t="s">
        <v>55</v>
      </c>
      <c r="D12" s="95">
        <v>160</v>
      </c>
      <c r="E12" s="95">
        <v>280</v>
      </c>
      <c r="F12" s="97"/>
    </row>
    <row r="13" spans="1:6" ht="15" customHeight="1">
      <c r="A13" s="30">
        <v>706108</v>
      </c>
      <c r="B13" s="55" t="s">
        <v>41</v>
      </c>
      <c r="C13" s="55" t="s">
        <v>31</v>
      </c>
      <c r="D13" s="95">
        <v>0</v>
      </c>
      <c r="E13" s="95">
        <v>0</v>
      </c>
      <c r="F13" s="97">
        <f>SUM(E10:E13)</f>
        <v>760</v>
      </c>
    </row>
    <row r="14" spans="1:6" ht="15" customHeight="1">
      <c r="A14" s="58">
        <v>706204</v>
      </c>
      <c r="B14" s="59" t="s">
        <v>44</v>
      </c>
      <c r="C14" s="59" t="s">
        <v>21</v>
      </c>
      <c r="D14" s="92">
        <v>2700</v>
      </c>
      <c r="E14" s="92">
        <v>876</v>
      </c>
      <c r="F14" s="94">
        <f>SUM(E14)</f>
        <v>876</v>
      </c>
    </row>
    <row r="15" spans="1:6" ht="15" customHeight="1">
      <c r="A15" s="28">
        <v>706304</v>
      </c>
      <c r="B15" s="60" t="s">
        <v>13</v>
      </c>
      <c r="C15" s="57" t="s">
        <v>21</v>
      </c>
      <c r="D15" s="98">
        <v>1020</v>
      </c>
      <c r="E15" s="98">
        <v>1140</v>
      </c>
      <c r="F15" s="100">
        <f>SUM(E15)</f>
        <v>1140</v>
      </c>
    </row>
    <row r="16" spans="1:8" ht="15" customHeight="1">
      <c r="A16" s="30">
        <v>706404</v>
      </c>
      <c r="B16" s="61" t="s">
        <v>14</v>
      </c>
      <c r="C16" s="55" t="s">
        <v>21</v>
      </c>
      <c r="D16" s="95">
        <v>600</v>
      </c>
      <c r="E16" s="95">
        <v>660</v>
      </c>
      <c r="F16" s="97">
        <f>SUM(E16)</f>
        <v>660</v>
      </c>
      <c r="H16" s="62"/>
    </row>
    <row r="17" spans="1:6" ht="15" customHeight="1">
      <c r="A17" s="58">
        <v>706504</v>
      </c>
      <c r="B17" s="60" t="s">
        <v>32</v>
      </c>
      <c r="C17" s="60" t="s">
        <v>21</v>
      </c>
      <c r="D17" s="92">
        <v>1450</v>
      </c>
      <c r="E17" s="92">
        <v>2216</v>
      </c>
      <c r="F17" s="94">
        <f>SUM(E17)</f>
        <v>2216</v>
      </c>
    </row>
    <row r="18" spans="1:6" ht="15" customHeight="1">
      <c r="A18" s="64">
        <v>706633</v>
      </c>
      <c r="B18" s="60" t="s">
        <v>64</v>
      </c>
      <c r="C18" s="60" t="s">
        <v>20</v>
      </c>
      <c r="D18" s="92">
        <v>170</v>
      </c>
      <c r="E18" s="92">
        <v>0</v>
      </c>
      <c r="F18" s="101"/>
    </row>
    <row r="19" spans="1:6" ht="15" customHeight="1">
      <c r="A19" s="30">
        <v>706635</v>
      </c>
      <c r="B19" s="66"/>
      <c r="C19" s="66" t="s">
        <v>22</v>
      </c>
      <c r="D19" s="95">
        <v>174</v>
      </c>
      <c r="E19" s="95">
        <v>123</v>
      </c>
      <c r="F19" s="97">
        <f>SUM(E18:E19)</f>
        <v>123</v>
      </c>
    </row>
    <row r="20" spans="1:6" ht="15" customHeight="1">
      <c r="A20" s="30">
        <v>706641</v>
      </c>
      <c r="B20" s="66" t="s">
        <v>92</v>
      </c>
      <c r="C20" s="66" t="s">
        <v>54</v>
      </c>
      <c r="D20" s="95">
        <v>600</v>
      </c>
      <c r="E20" s="95">
        <v>0</v>
      </c>
      <c r="F20" s="97">
        <f>SUM(E20)</f>
        <v>0</v>
      </c>
    </row>
    <row r="21" spans="1:6" ht="15" customHeight="1">
      <c r="A21" s="64">
        <v>706801</v>
      </c>
      <c r="B21" s="60" t="s">
        <v>107</v>
      </c>
      <c r="C21" s="60" t="s">
        <v>54</v>
      </c>
      <c r="D21" s="92">
        <v>5192.5</v>
      </c>
      <c r="E21" s="92">
        <v>8525.2</v>
      </c>
      <c r="F21" s="101">
        <f>SUM(E21)</f>
        <v>8525.2</v>
      </c>
    </row>
    <row r="22" spans="1:6" ht="15" customHeight="1">
      <c r="A22" s="56">
        <v>708001</v>
      </c>
      <c r="B22" s="61" t="s">
        <v>85</v>
      </c>
      <c r="C22" s="61" t="s">
        <v>54</v>
      </c>
      <c r="D22" s="102">
        <v>0</v>
      </c>
      <c r="E22" s="102">
        <v>563.62</v>
      </c>
      <c r="F22" s="107">
        <f>SUM(E22)</f>
        <v>563.62</v>
      </c>
    </row>
    <row r="23" spans="1:6" ht="15" customHeight="1">
      <c r="A23" s="69">
        <v>725201</v>
      </c>
      <c r="B23" s="70" t="s">
        <v>12</v>
      </c>
      <c r="C23" s="70" t="s">
        <v>54</v>
      </c>
      <c r="D23" s="102">
        <v>0</v>
      </c>
      <c r="E23" s="102">
        <v>73.8</v>
      </c>
      <c r="F23" s="104"/>
    </row>
    <row r="24" spans="1:6" ht="15" customHeight="1">
      <c r="A24" s="30">
        <v>725204</v>
      </c>
      <c r="B24" s="55"/>
      <c r="C24" s="55" t="s">
        <v>21</v>
      </c>
      <c r="D24" s="95">
        <v>920</v>
      </c>
      <c r="E24" s="95">
        <v>380</v>
      </c>
      <c r="F24" s="106">
        <f>SUM(E23:E24)</f>
        <v>453.8</v>
      </c>
    </row>
    <row r="25" spans="1:6" ht="15" customHeight="1">
      <c r="A25" s="56">
        <v>740001</v>
      </c>
      <c r="B25" s="70" t="s">
        <v>10</v>
      </c>
      <c r="C25" s="70" t="s">
        <v>30</v>
      </c>
      <c r="D25" s="102">
        <v>3900</v>
      </c>
      <c r="E25" s="102">
        <v>4000</v>
      </c>
      <c r="F25" s="107"/>
    </row>
    <row r="26" spans="1:6" ht="15" customHeight="1">
      <c r="A26" s="30">
        <v>740001</v>
      </c>
      <c r="B26" s="72"/>
      <c r="C26" s="72" t="s">
        <v>108</v>
      </c>
      <c r="D26" s="95">
        <v>0</v>
      </c>
      <c r="E26" s="95">
        <v>16177.71</v>
      </c>
      <c r="F26" s="97"/>
    </row>
    <row r="27" spans="1:6" ht="15" customHeight="1">
      <c r="A27" s="30">
        <v>740001</v>
      </c>
      <c r="B27" s="72"/>
      <c r="C27" s="72" t="s">
        <v>43</v>
      </c>
      <c r="D27" s="95">
        <v>3920</v>
      </c>
      <c r="E27" s="95">
        <v>3200</v>
      </c>
      <c r="F27" s="97"/>
    </row>
    <row r="28" spans="1:6" ht="15" customHeight="1">
      <c r="A28" s="30">
        <v>740001</v>
      </c>
      <c r="B28" s="72"/>
      <c r="C28" s="72" t="s">
        <v>109</v>
      </c>
      <c r="D28" s="95">
        <v>0</v>
      </c>
      <c r="E28" s="95">
        <v>4202</v>
      </c>
      <c r="F28" s="97"/>
    </row>
    <row r="29" spans="1:6" ht="15" customHeight="1">
      <c r="A29" s="30">
        <v>740001</v>
      </c>
      <c r="B29" s="72"/>
      <c r="C29" s="72" t="s">
        <v>46</v>
      </c>
      <c r="D29" s="95">
        <v>6682.06</v>
      </c>
      <c r="E29" s="95">
        <v>6918.51</v>
      </c>
      <c r="F29" s="97">
        <f>SUM(E25:E29)</f>
        <v>34498.22</v>
      </c>
    </row>
    <row r="30" spans="1:6" ht="15" customHeight="1">
      <c r="A30" s="64">
        <v>752001</v>
      </c>
      <c r="B30" s="73" t="s">
        <v>86</v>
      </c>
      <c r="C30" s="73" t="s">
        <v>54</v>
      </c>
      <c r="D30" s="92">
        <v>5465</v>
      </c>
      <c r="E30" s="92">
        <v>5465</v>
      </c>
      <c r="F30" s="101">
        <f>SUM(E30)</f>
        <v>5465</v>
      </c>
    </row>
    <row r="31" spans="1:6" ht="12.75">
      <c r="A31" s="64">
        <v>756001</v>
      </c>
      <c r="B31" s="73" t="s">
        <v>51</v>
      </c>
      <c r="C31" s="73" t="s">
        <v>54</v>
      </c>
      <c r="D31" s="92">
        <v>1400</v>
      </c>
      <c r="E31" s="92">
        <v>1650</v>
      </c>
      <c r="F31" s="101">
        <f>SUM(E31)</f>
        <v>1650</v>
      </c>
    </row>
    <row r="32" spans="1:8" ht="12.75">
      <c r="A32" s="69">
        <v>758001</v>
      </c>
      <c r="B32" s="70" t="s">
        <v>45</v>
      </c>
      <c r="C32" s="70" t="s">
        <v>54</v>
      </c>
      <c r="D32" s="102">
        <v>500</v>
      </c>
      <c r="E32" s="102">
        <v>4658.73</v>
      </c>
      <c r="F32" s="104"/>
      <c r="H32" s="76"/>
    </row>
    <row r="33" spans="1:6" ht="12.75">
      <c r="A33" s="186">
        <v>758008</v>
      </c>
      <c r="B33" s="74"/>
      <c r="C33" s="74" t="s">
        <v>31</v>
      </c>
      <c r="D33" s="98">
        <v>0</v>
      </c>
      <c r="E33" s="98">
        <v>120.6</v>
      </c>
      <c r="F33" s="105">
        <f>SUM(E32:E33)</f>
        <v>4779.33</v>
      </c>
    </row>
    <row r="34" spans="1:6" ht="12.75">
      <c r="A34" s="30">
        <v>758101</v>
      </c>
      <c r="B34" s="72" t="s">
        <v>79</v>
      </c>
      <c r="C34" s="72" t="s">
        <v>54</v>
      </c>
      <c r="D34" s="95">
        <v>370.57</v>
      </c>
      <c r="E34" s="95">
        <v>674.17</v>
      </c>
      <c r="F34" s="104"/>
    </row>
    <row r="35" spans="1:12" s="24" customFormat="1" ht="12.75">
      <c r="A35" s="30">
        <v>758103</v>
      </c>
      <c r="B35" s="72"/>
      <c r="C35" s="72" t="s">
        <v>20</v>
      </c>
      <c r="D35" s="95">
        <v>662.11</v>
      </c>
      <c r="E35" s="95">
        <v>689</v>
      </c>
      <c r="F35" s="106"/>
      <c r="H35" s="188"/>
      <c r="I35" s="188"/>
      <c r="J35" s="25"/>
      <c r="K35" s="25"/>
      <c r="L35" s="26"/>
    </row>
    <row r="36" spans="1:6" ht="12.75">
      <c r="A36" s="28">
        <v>758104</v>
      </c>
      <c r="B36" s="74"/>
      <c r="C36" s="74" t="s">
        <v>21</v>
      </c>
      <c r="D36" s="98">
        <v>799.82</v>
      </c>
      <c r="E36" s="98">
        <v>560.59</v>
      </c>
      <c r="F36" s="105">
        <f>SUM(E34:E36)</f>
        <v>1923.7600000000002</v>
      </c>
    </row>
    <row r="37" spans="1:6" ht="12.75">
      <c r="A37" s="28">
        <v>761001</v>
      </c>
      <c r="B37" s="74" t="s">
        <v>63</v>
      </c>
      <c r="C37" s="74" t="s">
        <v>54</v>
      </c>
      <c r="D37" s="98">
        <v>835.05</v>
      </c>
      <c r="E37" s="98">
        <v>593.94</v>
      </c>
      <c r="F37" s="94">
        <f>E37</f>
        <v>593.94</v>
      </c>
    </row>
    <row r="38" spans="1:6" ht="12.75">
      <c r="A38" s="58">
        <v>771801</v>
      </c>
      <c r="B38" s="73" t="s">
        <v>96</v>
      </c>
      <c r="C38" s="73" t="s">
        <v>54</v>
      </c>
      <c r="D38" s="92">
        <v>5.4</v>
      </c>
      <c r="E38" s="92">
        <v>0</v>
      </c>
      <c r="F38" s="94">
        <f>SUM(E38)</f>
        <v>0</v>
      </c>
    </row>
    <row r="39" spans="1:6" ht="12.75">
      <c r="A39" s="30"/>
      <c r="B39" s="55"/>
      <c r="C39" s="55"/>
      <c r="D39" s="95"/>
      <c r="E39" s="95"/>
      <c r="F39" s="97"/>
    </row>
    <row r="40" spans="1:6" ht="12.75">
      <c r="A40" s="75"/>
      <c r="B40" s="51" t="s">
        <v>6</v>
      </c>
      <c r="C40" s="51"/>
      <c r="D40" s="96">
        <f>SUM(D9:D38)</f>
        <v>39366.51</v>
      </c>
      <c r="E40" s="96">
        <f>SUM(E9:E39)</f>
        <v>65565.87</v>
      </c>
      <c r="F40" s="97">
        <f>SUM(F9:F39)</f>
        <v>65565.87000000001</v>
      </c>
    </row>
    <row r="41" spans="1:6" ht="13.5" thickBot="1">
      <c r="A41" s="13"/>
      <c r="B41" s="52"/>
      <c r="C41" s="52"/>
      <c r="D41" s="110"/>
      <c r="E41" s="110"/>
      <c r="F41" s="113"/>
    </row>
    <row r="42" ht="13.5" thickTop="1"/>
  </sheetData>
  <sheetProtection/>
  <mergeCells count="2">
    <mergeCell ref="A1:F1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E39" sqref="E39"/>
    </sheetView>
  </sheetViews>
  <sheetFormatPr defaultColWidth="11.421875" defaultRowHeight="12.75"/>
  <cols>
    <col min="1" max="1" width="20.421875" style="1" customWidth="1"/>
    <col min="2" max="2" width="18.57421875" style="2" customWidth="1"/>
    <col min="3" max="3" width="23.00390625" style="3" customWidth="1"/>
    <col min="4" max="16384" width="11.421875" style="1" customWidth="1"/>
  </cols>
  <sheetData>
    <row r="1" spans="1:3" ht="12.75">
      <c r="A1" s="208" t="s">
        <v>97</v>
      </c>
      <c r="B1" s="209"/>
      <c r="C1" s="210"/>
    </row>
    <row r="2" spans="1:3" ht="12.75">
      <c r="A2" s="211"/>
      <c r="B2" s="212"/>
      <c r="C2" s="213"/>
    </row>
    <row r="3" spans="1:3" ht="13.5" thickBot="1">
      <c r="A3" s="214"/>
      <c r="B3" s="215"/>
      <c r="C3" s="216"/>
    </row>
    <row r="5" ht="13.5" thickBot="1"/>
    <row r="6" spans="1:3" ht="13.5" thickTop="1">
      <c r="A6" s="16"/>
      <c r="B6" s="41"/>
      <c r="C6" s="8"/>
    </row>
    <row r="7" spans="1:3" ht="15.75">
      <c r="A7" s="142"/>
      <c r="B7" s="143" t="s">
        <v>4</v>
      </c>
      <c r="C7" s="144" t="s">
        <v>5</v>
      </c>
    </row>
    <row r="8" spans="1:3" ht="16.5" thickBot="1">
      <c r="A8" s="145"/>
      <c r="B8" s="146"/>
      <c r="C8" s="147"/>
    </row>
    <row r="9" spans="1:3" ht="16.5" thickTop="1">
      <c r="A9" s="129"/>
      <c r="B9" s="130"/>
      <c r="C9" s="131"/>
    </row>
    <row r="10" spans="1:3" ht="15.75">
      <c r="A10" s="129" t="s">
        <v>48</v>
      </c>
      <c r="B10" s="130">
        <v>39366.51</v>
      </c>
      <c r="C10" s="132">
        <v>65565.87</v>
      </c>
    </row>
    <row r="11" spans="1:3" ht="15.75">
      <c r="A11" s="129"/>
      <c r="B11" s="130"/>
      <c r="C11" s="132"/>
    </row>
    <row r="12" spans="1:3" ht="15.75">
      <c r="A12" s="129" t="s">
        <v>47</v>
      </c>
      <c r="B12" s="130">
        <v>31630.39</v>
      </c>
      <c r="C12" s="132">
        <v>45327.37</v>
      </c>
    </row>
    <row r="13" spans="1:3" ht="15.75">
      <c r="A13" s="133"/>
      <c r="B13" s="134"/>
      <c r="C13" s="135"/>
    </row>
    <row r="14" spans="1:3" ht="15.75">
      <c r="A14" s="129"/>
      <c r="B14" s="130"/>
      <c r="C14" s="132"/>
    </row>
    <row r="15" spans="1:3" ht="15.75">
      <c r="A15" s="129" t="s">
        <v>17</v>
      </c>
      <c r="B15" s="130">
        <v>7736.12</v>
      </c>
      <c r="C15" s="132">
        <f>C10-C12</f>
        <v>20238.499999999993</v>
      </c>
    </row>
    <row r="16" spans="1:3" ht="15.75">
      <c r="A16" s="129"/>
      <c r="B16" s="130"/>
      <c r="C16" s="132"/>
    </row>
    <row r="17" spans="1:3" ht="15.75">
      <c r="A17" s="129" t="s">
        <v>15</v>
      </c>
      <c r="B17" s="130">
        <v>63261.1</v>
      </c>
      <c r="C17" s="132">
        <v>70997.22</v>
      </c>
    </row>
    <row r="18" spans="1:3" ht="15.75">
      <c r="A18" s="129"/>
      <c r="B18" s="130"/>
      <c r="C18" s="132"/>
    </row>
    <row r="19" spans="1:3" ht="15.75">
      <c r="A19" s="136" t="s">
        <v>65</v>
      </c>
      <c r="B19" s="130"/>
      <c r="C19" s="132">
        <v>590</v>
      </c>
    </row>
    <row r="20" spans="1:3" ht="15.75">
      <c r="A20" s="136"/>
      <c r="B20" s="130"/>
      <c r="C20" s="132"/>
    </row>
    <row r="21" spans="1:3" ht="15.75">
      <c r="A21" s="136" t="s">
        <v>66</v>
      </c>
      <c r="B21" s="130">
        <v>153020</v>
      </c>
      <c r="C21" s="132">
        <v>147555</v>
      </c>
    </row>
    <row r="22" spans="1:6" ht="15.75">
      <c r="A22" s="136"/>
      <c r="B22" s="130"/>
      <c r="C22" s="132"/>
      <c r="E22" s="2"/>
      <c r="F22" s="2"/>
    </row>
    <row r="23" spans="1:3" ht="15.75">
      <c r="A23" s="133"/>
      <c r="B23" s="134"/>
      <c r="C23" s="135"/>
    </row>
    <row r="24" spans="1:3" ht="15.75">
      <c r="A24" s="129"/>
      <c r="B24" s="130"/>
      <c r="C24" s="132"/>
    </row>
    <row r="25" spans="1:3" ht="15.75">
      <c r="A25" s="129" t="s">
        <v>6</v>
      </c>
      <c r="B25" s="130">
        <f>SUM(B15:B21)</f>
        <v>224017.22</v>
      </c>
      <c r="C25" s="132">
        <f>SUM(C15:C21)</f>
        <v>239380.72</v>
      </c>
    </row>
    <row r="26" spans="1:3" ht="16.5" thickBot="1">
      <c r="A26" s="137"/>
      <c r="B26" s="138"/>
      <c r="C26" s="139"/>
    </row>
    <row r="27" spans="1:3" ht="16.5" thickTop="1">
      <c r="A27" s="129"/>
      <c r="B27" s="157"/>
      <c r="C27" s="132"/>
    </row>
    <row r="28" spans="1:3" ht="15.75">
      <c r="A28" s="140" t="s">
        <v>53</v>
      </c>
      <c r="B28" s="130"/>
      <c r="C28" s="132"/>
    </row>
    <row r="29" spans="1:3" ht="15.75">
      <c r="A29" s="136"/>
      <c r="B29" s="130"/>
      <c r="C29" s="132"/>
    </row>
    <row r="30" spans="1:3" ht="15.75">
      <c r="A30" s="187" t="s">
        <v>101</v>
      </c>
      <c r="B30" s="130">
        <v>2271.01</v>
      </c>
      <c r="C30" s="132">
        <v>1290.43</v>
      </c>
    </row>
    <row r="31" spans="1:3" ht="15.75">
      <c r="A31" s="129"/>
      <c r="B31" s="130"/>
      <c r="C31" s="132"/>
    </row>
    <row r="32" spans="1:3" ht="15.75">
      <c r="A32" s="129" t="s">
        <v>102</v>
      </c>
      <c r="B32" s="130">
        <v>62259.08</v>
      </c>
      <c r="C32" s="132">
        <v>65416.94</v>
      </c>
    </row>
    <row r="33" spans="1:3" ht="15.75">
      <c r="A33" s="129"/>
      <c r="B33" s="130"/>
      <c r="C33" s="132"/>
    </row>
    <row r="34" spans="1:3" ht="15.75">
      <c r="A34" s="187" t="s">
        <v>83</v>
      </c>
      <c r="B34" s="130">
        <v>135000</v>
      </c>
      <c r="C34" s="132">
        <v>135000</v>
      </c>
    </row>
    <row r="35" spans="1:3" ht="15.75">
      <c r="A35" s="129"/>
      <c r="B35" s="130"/>
      <c r="C35" s="132"/>
    </row>
    <row r="36" spans="1:3" ht="15.75">
      <c r="A36" s="187" t="s">
        <v>87</v>
      </c>
      <c r="B36" s="130">
        <v>23160</v>
      </c>
      <c r="C36" s="132">
        <v>36783.6</v>
      </c>
    </row>
    <row r="37" spans="1:3" ht="15.75">
      <c r="A37" s="187" t="s">
        <v>88</v>
      </c>
      <c r="B37" s="130">
        <v>1312.13</v>
      </c>
      <c r="C37" s="132">
        <v>874.75</v>
      </c>
    </row>
    <row r="38" spans="1:3" ht="15.75">
      <c r="A38" s="187" t="s">
        <v>93</v>
      </c>
      <c r="B38" s="130">
        <v>15</v>
      </c>
      <c r="C38" s="132">
        <v>15</v>
      </c>
    </row>
    <row r="39" spans="1:3" ht="16.5" thickBot="1">
      <c r="A39" s="137"/>
      <c r="B39" s="138"/>
      <c r="C39" s="139"/>
    </row>
    <row r="40" spans="1:3" ht="16.5" thickTop="1">
      <c r="A40" s="129"/>
      <c r="B40" s="130"/>
      <c r="C40" s="132"/>
    </row>
    <row r="41" spans="1:3" ht="15.75">
      <c r="A41" s="129" t="s">
        <v>6</v>
      </c>
      <c r="B41" s="130">
        <f>SUM(B30:B38)</f>
        <v>224017.22</v>
      </c>
      <c r="C41" s="132">
        <f>SUM(C27:C39)</f>
        <v>239380.72</v>
      </c>
    </row>
    <row r="42" spans="1:3" ht="16.5" thickBot="1">
      <c r="A42" s="137"/>
      <c r="B42" s="138"/>
      <c r="C42" s="141"/>
    </row>
    <row r="43" ht="13.5" thickTop="1"/>
  </sheetData>
  <sheetProtection/>
  <mergeCells count="1">
    <mergeCell ref="A1:C3"/>
  </mergeCells>
  <printOptions horizontalCentered="1"/>
  <pageMargins left="1.220472440944882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11.421875" style="1" customWidth="1"/>
    <col min="2" max="2" width="24.57421875" style="1" customWidth="1"/>
    <col min="3" max="4" width="18.7109375" style="1" customWidth="1"/>
    <col min="5" max="6" width="18.7109375" style="5" customWidth="1"/>
    <col min="7" max="7" width="18.7109375" style="1" customWidth="1"/>
    <col min="8" max="16384" width="11.421875" style="1" customWidth="1"/>
  </cols>
  <sheetData>
    <row r="1" spans="2:7" ht="22.5">
      <c r="B1" s="217" t="s">
        <v>52</v>
      </c>
      <c r="C1" s="217"/>
      <c r="D1" s="217"/>
      <c r="E1" s="217"/>
      <c r="F1" s="217"/>
      <c r="G1" s="217"/>
    </row>
    <row r="2" spans="2:7" ht="21" customHeight="1">
      <c r="B2" s="218" t="s">
        <v>76</v>
      </c>
      <c r="C2" s="218"/>
      <c r="D2" s="218"/>
      <c r="E2" s="218"/>
      <c r="F2" s="218"/>
      <c r="G2" s="218"/>
    </row>
    <row r="3" spans="3:7" ht="13.5" thickBot="1">
      <c r="C3" s="2"/>
      <c r="D3" s="2"/>
      <c r="E3" s="3"/>
      <c r="F3" s="3"/>
      <c r="G3" s="3"/>
    </row>
    <row r="4" spans="2:7" ht="16.5" customHeight="1" thickTop="1">
      <c r="B4" s="219" t="s">
        <v>3</v>
      </c>
      <c r="C4" s="222" t="s">
        <v>77</v>
      </c>
      <c r="D4" s="222" t="s">
        <v>78</v>
      </c>
      <c r="E4" s="225" t="s">
        <v>98</v>
      </c>
      <c r="F4" s="225" t="s">
        <v>99</v>
      </c>
      <c r="G4" s="228" t="s">
        <v>100</v>
      </c>
    </row>
    <row r="5" spans="2:7" ht="12.75">
      <c r="B5" s="220"/>
      <c r="C5" s="223"/>
      <c r="D5" s="223"/>
      <c r="E5" s="226"/>
      <c r="F5" s="226"/>
      <c r="G5" s="229"/>
    </row>
    <row r="6" spans="2:7" ht="13.5" thickBot="1">
      <c r="B6" s="221"/>
      <c r="C6" s="224"/>
      <c r="D6" s="224"/>
      <c r="E6" s="227"/>
      <c r="F6" s="227"/>
      <c r="G6" s="230"/>
    </row>
    <row r="7" spans="2:7" ht="16.5" thickTop="1">
      <c r="B7" s="129" t="s">
        <v>54</v>
      </c>
      <c r="C7" s="130">
        <v>28870.58</v>
      </c>
      <c r="D7" s="130">
        <v>20246.09</v>
      </c>
      <c r="E7" s="159">
        <v>58040.68</v>
      </c>
      <c r="F7" s="159">
        <v>31246.47</v>
      </c>
      <c r="G7" s="131">
        <f aca="true" t="shared" si="0" ref="G7:G18">E7-F7</f>
        <v>26794.21</v>
      </c>
    </row>
    <row r="8" spans="2:7" ht="19.5" customHeight="1">
      <c r="B8" s="152" t="s">
        <v>19</v>
      </c>
      <c r="C8" s="153">
        <v>200</v>
      </c>
      <c r="D8" s="153">
        <v>167.6</v>
      </c>
      <c r="E8" s="189">
        <v>0</v>
      </c>
      <c r="F8" s="189">
        <v>90</v>
      </c>
      <c r="G8" s="154">
        <f t="shared" si="0"/>
        <v>-90</v>
      </c>
    </row>
    <row r="9" spans="2:7" ht="19.5" customHeight="1">
      <c r="B9" s="152" t="s">
        <v>20</v>
      </c>
      <c r="C9" s="153">
        <v>832.11</v>
      </c>
      <c r="D9" s="153">
        <v>1373.61</v>
      </c>
      <c r="E9" s="189">
        <v>689</v>
      </c>
      <c r="F9" s="189">
        <v>1296.76</v>
      </c>
      <c r="G9" s="154">
        <f t="shared" si="0"/>
        <v>-607.76</v>
      </c>
    </row>
    <row r="10" spans="2:7" ht="19.5" customHeight="1">
      <c r="B10" s="152" t="s">
        <v>21</v>
      </c>
      <c r="C10" s="153">
        <v>9129.82</v>
      </c>
      <c r="D10" s="153">
        <v>7059.54</v>
      </c>
      <c r="E10" s="189">
        <v>6312.59</v>
      </c>
      <c r="F10" s="189">
        <v>8900.87</v>
      </c>
      <c r="G10" s="154">
        <f t="shared" si="0"/>
        <v>-2588.2800000000007</v>
      </c>
    </row>
    <row r="11" spans="2:7" ht="19.5" customHeight="1">
      <c r="B11" s="152" t="s">
        <v>22</v>
      </c>
      <c r="C11" s="153">
        <v>174</v>
      </c>
      <c r="D11" s="153">
        <v>294.72</v>
      </c>
      <c r="E11" s="189">
        <v>123</v>
      </c>
      <c r="F11" s="189">
        <v>253.99</v>
      </c>
      <c r="G11" s="154">
        <f t="shared" si="0"/>
        <v>-130.99</v>
      </c>
    </row>
    <row r="12" spans="2:7" ht="19.5" customHeight="1">
      <c r="B12" s="152" t="s">
        <v>73</v>
      </c>
      <c r="C12" s="153"/>
      <c r="D12" s="153"/>
      <c r="E12" s="189">
        <v>0</v>
      </c>
      <c r="F12" s="189">
        <v>0</v>
      </c>
      <c r="G12" s="154">
        <f t="shared" si="0"/>
        <v>0</v>
      </c>
    </row>
    <row r="13" spans="2:7" ht="19.5" customHeight="1">
      <c r="B13" s="152" t="s">
        <v>55</v>
      </c>
      <c r="C13" s="153">
        <v>160</v>
      </c>
      <c r="D13" s="153">
        <v>801.49</v>
      </c>
      <c r="E13" s="189">
        <v>280</v>
      </c>
      <c r="F13" s="189">
        <v>1667.5</v>
      </c>
      <c r="G13" s="154">
        <f t="shared" si="0"/>
        <v>-1387.5</v>
      </c>
    </row>
    <row r="14" spans="2:7" ht="19.5" customHeight="1">
      <c r="B14" s="152" t="s">
        <v>23</v>
      </c>
      <c r="C14" s="153"/>
      <c r="D14" s="153">
        <v>571.2</v>
      </c>
      <c r="E14" s="189">
        <v>120.6</v>
      </c>
      <c r="F14" s="189">
        <v>955.2</v>
      </c>
      <c r="G14" s="154">
        <f t="shared" si="0"/>
        <v>-834.6</v>
      </c>
    </row>
    <row r="15" spans="2:7" ht="19.5" customHeight="1">
      <c r="B15" s="152" t="s">
        <v>24</v>
      </c>
      <c r="C15" s="153"/>
      <c r="D15" s="153">
        <v>203.94</v>
      </c>
      <c r="E15" s="189">
        <v>0</v>
      </c>
      <c r="F15" s="189">
        <v>248.4</v>
      </c>
      <c r="G15" s="154">
        <f t="shared" si="0"/>
        <v>-248.4</v>
      </c>
    </row>
    <row r="16" spans="2:7" ht="19.5" customHeight="1">
      <c r="B16" s="152" t="s">
        <v>25</v>
      </c>
      <c r="C16" s="153"/>
      <c r="D16" s="153">
        <v>164.16</v>
      </c>
      <c r="E16" s="189">
        <v>0</v>
      </c>
      <c r="F16" s="189">
        <v>0</v>
      </c>
      <c r="G16" s="154">
        <f t="shared" si="0"/>
        <v>0</v>
      </c>
    </row>
    <row r="17" spans="2:7" ht="19.5" customHeight="1">
      <c r="B17" s="152" t="s">
        <v>26</v>
      </c>
      <c r="C17" s="153"/>
      <c r="D17" s="153">
        <v>748.04</v>
      </c>
      <c r="E17" s="189">
        <v>0</v>
      </c>
      <c r="F17" s="189">
        <v>668.18</v>
      </c>
      <c r="G17" s="154">
        <f t="shared" si="0"/>
        <v>-668.18</v>
      </c>
    </row>
    <row r="18" spans="2:7" ht="19.5" customHeight="1">
      <c r="B18" s="155" t="s">
        <v>27</v>
      </c>
      <c r="C18" s="156"/>
      <c r="D18" s="156"/>
      <c r="E18" s="190">
        <v>0</v>
      </c>
      <c r="F18" s="190">
        <v>0</v>
      </c>
      <c r="G18" s="154">
        <f t="shared" si="0"/>
        <v>0</v>
      </c>
    </row>
    <row r="19" spans="2:7" ht="19.5" customHeight="1" thickBot="1">
      <c r="B19" s="148"/>
      <c r="C19" s="138"/>
      <c r="D19" s="149"/>
      <c r="E19" s="191"/>
      <c r="F19" s="191"/>
      <c r="G19" s="141"/>
    </row>
    <row r="20" spans="2:7" ht="16.5" thickTop="1">
      <c r="B20" s="150"/>
      <c r="C20" s="157"/>
      <c r="D20" s="151"/>
      <c r="E20" s="192"/>
      <c r="F20" s="193"/>
      <c r="G20" s="131"/>
    </row>
    <row r="21" spans="2:7" ht="15.75">
      <c r="B21" s="158" t="s">
        <v>6</v>
      </c>
      <c r="C21" s="159">
        <f>SUM(C7:C20)</f>
        <v>39366.51</v>
      </c>
      <c r="D21" s="159">
        <f>SUM(D7:D20)</f>
        <v>31630.390000000003</v>
      </c>
      <c r="E21" s="159">
        <f>SUM(E7:E20)</f>
        <v>65565.87000000001</v>
      </c>
      <c r="F21" s="159">
        <f>SUM(F7:F20)</f>
        <v>45327.369999999995</v>
      </c>
      <c r="G21" s="160">
        <f>SUM(G7:G18)</f>
        <v>20238.499999999996</v>
      </c>
    </row>
    <row r="22" spans="2:7" ht="19.5" customHeight="1">
      <c r="B22" s="158"/>
      <c r="C22" s="130"/>
      <c r="D22" s="151"/>
      <c r="E22" s="194"/>
      <c r="F22" s="159"/>
      <c r="G22" s="131"/>
    </row>
    <row r="23" spans="2:7" ht="15.75">
      <c r="B23" s="158" t="s">
        <v>70</v>
      </c>
      <c r="C23" s="130"/>
      <c r="D23" s="151">
        <f>C21-D21</f>
        <v>7736.119999999999</v>
      </c>
      <c r="E23" s="194"/>
      <c r="F23" s="159"/>
      <c r="G23" s="131">
        <f>E21-F21</f>
        <v>20238.500000000015</v>
      </c>
    </row>
    <row r="24" spans="2:7" ht="19.5" customHeight="1" thickBot="1">
      <c r="B24" s="148"/>
      <c r="C24" s="138"/>
      <c r="D24" s="149"/>
      <c r="E24" s="195"/>
      <c r="F24" s="191"/>
      <c r="G24" s="141"/>
    </row>
    <row r="25" ht="13.5" thickTop="1"/>
  </sheetData>
  <sheetProtection/>
  <mergeCells count="8">
    <mergeCell ref="B1:G1"/>
    <mergeCell ref="B2:G2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97"/>
  <sheetViews>
    <sheetView view="pageLayout" workbookViewId="0" topLeftCell="A1">
      <selection activeCell="C384" sqref="C384"/>
    </sheetView>
  </sheetViews>
  <sheetFormatPr defaultColWidth="11.421875" defaultRowHeight="12.75"/>
  <cols>
    <col min="1" max="2" width="11.421875" style="1" customWidth="1"/>
    <col min="3" max="3" width="32.57421875" style="114" bestFit="1" customWidth="1"/>
    <col min="4" max="16384" width="11.421875" style="1" customWidth="1"/>
  </cols>
  <sheetData>
    <row r="2" spans="1:5" ht="15" customHeight="1">
      <c r="A2" s="124"/>
      <c r="D2" s="2"/>
      <c r="E2" s="3"/>
    </row>
    <row r="3" spans="2:5" ht="18.75">
      <c r="B3" s="231" t="s">
        <v>54</v>
      </c>
      <c r="C3" s="232"/>
      <c r="D3" s="232"/>
      <c r="E3" s="232"/>
    </row>
    <row r="4" spans="4:5" ht="13.5" thickBot="1">
      <c r="D4" s="2"/>
      <c r="E4" s="3"/>
    </row>
    <row r="5" spans="1:5" ht="13.5" thickBot="1">
      <c r="A5" s="4" t="s">
        <v>9</v>
      </c>
      <c r="D5" s="2"/>
      <c r="E5" s="3"/>
    </row>
    <row r="6" spans="1:5" ht="13.5" thickTop="1">
      <c r="A6" s="5"/>
      <c r="B6" s="6"/>
      <c r="C6" s="162"/>
      <c r="D6" s="7"/>
      <c r="E6" s="8"/>
    </row>
    <row r="7" spans="1:5" ht="12.75">
      <c r="A7" s="9"/>
      <c r="B7" s="10" t="s">
        <v>18</v>
      </c>
      <c r="C7" s="163" t="s">
        <v>16</v>
      </c>
      <c r="D7" s="11" t="s">
        <v>4</v>
      </c>
      <c r="E7" s="12" t="s">
        <v>5</v>
      </c>
    </row>
    <row r="8" spans="2:10" ht="13.5" thickBot="1">
      <c r="B8" s="13"/>
      <c r="C8" s="164"/>
      <c r="D8" s="14"/>
      <c r="E8" s="15"/>
      <c r="J8" s="2"/>
    </row>
    <row r="9" spans="2:5" ht="13.5" thickTop="1">
      <c r="B9" s="34">
        <v>701101</v>
      </c>
      <c r="C9" s="22" t="s">
        <v>103</v>
      </c>
      <c r="D9" s="23">
        <v>0</v>
      </c>
      <c r="E9" s="17">
        <v>1338</v>
      </c>
    </row>
    <row r="10" spans="2:5" ht="12.75">
      <c r="B10" s="34">
        <v>706641</v>
      </c>
      <c r="C10" s="22" t="s">
        <v>92</v>
      </c>
      <c r="D10" s="23">
        <v>600</v>
      </c>
      <c r="E10" s="20">
        <v>0</v>
      </c>
    </row>
    <row r="11" spans="2:5" ht="12.75">
      <c r="B11" s="21">
        <v>706801</v>
      </c>
      <c r="C11" s="165" t="s">
        <v>107</v>
      </c>
      <c r="D11" s="200">
        <v>5192.5</v>
      </c>
      <c r="E11" s="29">
        <v>8525.2</v>
      </c>
    </row>
    <row r="12" spans="2:5" ht="12.75">
      <c r="B12" s="21">
        <v>708001</v>
      </c>
      <c r="C12" s="165" t="s">
        <v>80</v>
      </c>
      <c r="D12" s="23">
        <v>0</v>
      </c>
      <c r="E12" s="20">
        <v>563.62</v>
      </c>
    </row>
    <row r="13" spans="2:5" ht="12.75">
      <c r="B13" s="21">
        <v>725201</v>
      </c>
      <c r="C13" s="22" t="s">
        <v>12</v>
      </c>
      <c r="D13" s="23">
        <v>0</v>
      </c>
      <c r="E13" s="20">
        <v>73.8</v>
      </c>
    </row>
    <row r="14" spans="2:5" ht="12.75">
      <c r="B14" s="21">
        <v>740001</v>
      </c>
      <c r="C14" s="22" t="s">
        <v>10</v>
      </c>
      <c r="D14" s="23">
        <v>14502.06</v>
      </c>
      <c r="E14" s="20">
        <v>34498.22</v>
      </c>
    </row>
    <row r="15" spans="2:5" ht="12.75">
      <c r="B15" s="21">
        <v>752001</v>
      </c>
      <c r="C15" s="22" t="s">
        <v>86</v>
      </c>
      <c r="D15" s="23">
        <v>5465</v>
      </c>
      <c r="E15" s="20">
        <v>5465</v>
      </c>
    </row>
    <row r="16" spans="2:7" ht="12.75">
      <c r="B16" s="21">
        <v>756001</v>
      </c>
      <c r="C16" s="22" t="s">
        <v>51</v>
      </c>
      <c r="D16" s="23">
        <v>1400</v>
      </c>
      <c r="E16" s="20">
        <v>1650</v>
      </c>
      <c r="G16" s="2"/>
    </row>
    <row r="17" spans="2:5" ht="12.75">
      <c r="B17" s="21">
        <v>758001</v>
      </c>
      <c r="C17" s="22" t="s">
        <v>34</v>
      </c>
      <c r="D17" s="23">
        <v>500</v>
      </c>
      <c r="E17" s="20">
        <v>4658.73</v>
      </c>
    </row>
    <row r="18" spans="2:6" ht="12.75">
      <c r="B18" s="21">
        <v>758101</v>
      </c>
      <c r="C18" s="22" t="s">
        <v>79</v>
      </c>
      <c r="D18" s="23">
        <v>370.57</v>
      </c>
      <c r="E18" s="20">
        <v>674.17</v>
      </c>
      <c r="F18" s="2"/>
    </row>
    <row r="19" spans="1:5" ht="12.75">
      <c r="A19" s="175"/>
      <c r="B19" s="21">
        <v>761001</v>
      </c>
      <c r="C19" s="22" t="s">
        <v>63</v>
      </c>
      <c r="D19" s="23">
        <v>835.05</v>
      </c>
      <c r="E19" s="20">
        <v>593.94</v>
      </c>
    </row>
    <row r="20" spans="1:5" ht="13.5" thickBot="1">
      <c r="A20" s="27"/>
      <c r="B20" s="122">
        <v>771801</v>
      </c>
      <c r="C20" s="164" t="s">
        <v>96</v>
      </c>
      <c r="D20" s="14">
        <v>5.4</v>
      </c>
      <c r="E20" s="15">
        <v>0</v>
      </c>
    </row>
    <row r="21" spans="1:5" ht="14.25" thickBot="1" thickTop="1">
      <c r="A21" s="9"/>
      <c r="B21" s="13"/>
      <c r="C21" s="164"/>
      <c r="D21" s="14">
        <f>SUM(D9:D20)</f>
        <v>28870.579999999998</v>
      </c>
      <c r="E21" s="15">
        <f>SUM(E9:E20)</f>
        <v>58040.68000000001</v>
      </c>
    </row>
    <row r="22" spans="2:5" ht="14.25" thickBot="1" thickTop="1">
      <c r="B22" s="24"/>
      <c r="C22" s="166"/>
      <c r="D22" s="25"/>
      <c r="E22" s="26"/>
    </row>
    <row r="23" spans="1:5" ht="13.5" thickBot="1">
      <c r="A23" s="4" t="s">
        <v>67</v>
      </c>
      <c r="D23" s="2"/>
      <c r="E23" s="3"/>
    </row>
    <row r="24" spans="2:5" ht="13.5" thickTop="1">
      <c r="B24" s="6"/>
      <c r="C24" s="162"/>
      <c r="D24" s="7"/>
      <c r="E24" s="8"/>
    </row>
    <row r="25" spans="2:5" ht="12.75">
      <c r="B25" s="10" t="s">
        <v>18</v>
      </c>
      <c r="C25" s="163" t="s">
        <v>2</v>
      </c>
      <c r="D25" s="11" t="s">
        <v>4</v>
      </c>
      <c r="E25" s="12" t="s">
        <v>5</v>
      </c>
    </row>
    <row r="26" spans="2:5" ht="13.5" thickBot="1">
      <c r="B26" s="13"/>
      <c r="C26" s="164"/>
      <c r="D26" s="14"/>
      <c r="E26" s="15"/>
    </row>
    <row r="27" spans="2:5" ht="13.5" thickTop="1">
      <c r="B27" s="30">
        <v>601101</v>
      </c>
      <c r="C27" s="176" t="s">
        <v>103</v>
      </c>
      <c r="D27" s="31">
        <v>0</v>
      </c>
      <c r="E27" s="8">
        <v>5095.26</v>
      </c>
    </row>
    <row r="28" spans="2:5" ht="12.75">
      <c r="B28" s="64">
        <v>606301</v>
      </c>
      <c r="C28" s="165" t="s">
        <v>68</v>
      </c>
      <c r="D28" s="200">
        <v>2080.02</v>
      </c>
      <c r="E28" s="29">
        <v>461.05</v>
      </c>
    </row>
    <row r="29" spans="2:5" ht="12.75">
      <c r="B29" s="28">
        <v>606401</v>
      </c>
      <c r="C29" s="22" t="s">
        <v>56</v>
      </c>
      <c r="D29" s="23">
        <v>282.2</v>
      </c>
      <c r="E29" s="20">
        <v>24.24</v>
      </c>
    </row>
    <row r="30" spans="2:5" ht="12.75">
      <c r="B30" s="28">
        <v>606801</v>
      </c>
      <c r="C30" s="22" t="s">
        <v>104</v>
      </c>
      <c r="D30" s="23">
        <v>0</v>
      </c>
      <c r="E30" s="20">
        <v>5135.42</v>
      </c>
    </row>
    <row r="31" spans="2:5" ht="12.75">
      <c r="B31" s="28">
        <v>613201</v>
      </c>
      <c r="C31" s="22" t="s">
        <v>8</v>
      </c>
      <c r="D31" s="200">
        <v>140</v>
      </c>
      <c r="E31" s="29">
        <v>320</v>
      </c>
    </row>
    <row r="32" spans="2:5" ht="12.75">
      <c r="B32" s="28">
        <v>618501</v>
      </c>
      <c r="C32" s="22" t="s">
        <v>40</v>
      </c>
      <c r="D32" s="23">
        <v>1868.9</v>
      </c>
      <c r="E32" s="20">
        <v>1534</v>
      </c>
    </row>
    <row r="33" spans="2:5" ht="12.75">
      <c r="B33" s="28">
        <v>623001</v>
      </c>
      <c r="C33" s="22" t="s">
        <v>90</v>
      </c>
      <c r="D33" s="23">
        <v>8136.84</v>
      </c>
      <c r="E33" s="20">
        <v>2201.61</v>
      </c>
    </row>
    <row r="34" spans="2:5" ht="12.75">
      <c r="B34" s="28">
        <v>625001</v>
      </c>
      <c r="C34" s="22" t="s">
        <v>38</v>
      </c>
      <c r="D34" s="23">
        <v>141.84</v>
      </c>
      <c r="E34" s="20">
        <v>501.52</v>
      </c>
    </row>
    <row r="35" spans="2:5" ht="12.75">
      <c r="B35" s="28">
        <v>625101</v>
      </c>
      <c r="C35" s="22" t="s">
        <v>69</v>
      </c>
      <c r="D35" s="23">
        <v>370.57</v>
      </c>
      <c r="E35" s="20">
        <v>174.17</v>
      </c>
    </row>
    <row r="36" spans="2:5" ht="12.75">
      <c r="B36" s="28">
        <v>625601</v>
      </c>
      <c r="C36" s="22" t="s">
        <v>41</v>
      </c>
      <c r="D36" s="23">
        <v>70</v>
      </c>
      <c r="E36" s="20">
        <v>40</v>
      </c>
    </row>
    <row r="37" spans="2:5" ht="12.75">
      <c r="B37" s="28">
        <v>625701</v>
      </c>
      <c r="C37" s="22" t="s">
        <v>60</v>
      </c>
      <c r="D37" s="23">
        <v>175.75</v>
      </c>
      <c r="E37" s="20">
        <v>2735.19</v>
      </c>
    </row>
    <row r="38" spans="2:5" ht="12.75">
      <c r="B38" s="28">
        <v>626001</v>
      </c>
      <c r="C38" s="22" t="s">
        <v>37</v>
      </c>
      <c r="D38" s="23">
        <v>54.11</v>
      </c>
      <c r="E38" s="20">
        <v>14.3</v>
      </c>
    </row>
    <row r="39" spans="2:5" ht="12.75">
      <c r="B39" s="28">
        <v>627801</v>
      </c>
      <c r="C39" s="22" t="s">
        <v>49</v>
      </c>
      <c r="D39" s="23">
        <v>95.08</v>
      </c>
      <c r="E39" s="20">
        <v>78.17</v>
      </c>
    </row>
    <row r="40" spans="2:8" ht="12.75">
      <c r="B40" s="28">
        <v>628001</v>
      </c>
      <c r="C40" s="22" t="s">
        <v>34</v>
      </c>
      <c r="D40" s="23">
        <v>500</v>
      </c>
      <c r="E40" s="20">
        <v>2621</v>
      </c>
      <c r="H40" s="2"/>
    </row>
    <row r="41" spans="2:5" ht="12.75">
      <c r="B41" s="28">
        <v>651601</v>
      </c>
      <c r="C41" s="22" t="s">
        <v>82</v>
      </c>
      <c r="D41" s="23">
        <v>230.4</v>
      </c>
      <c r="E41" s="20">
        <v>172.76</v>
      </c>
    </row>
    <row r="42" spans="2:5" ht="12.75">
      <c r="B42" s="28">
        <v>656001</v>
      </c>
      <c r="C42" s="22" t="s">
        <v>62</v>
      </c>
      <c r="D42" s="23">
        <v>168</v>
      </c>
      <c r="E42" s="20">
        <v>168</v>
      </c>
    </row>
    <row r="43" spans="2:5" ht="12.75">
      <c r="B43" s="28">
        <v>657001</v>
      </c>
      <c r="C43" s="22" t="s">
        <v>10</v>
      </c>
      <c r="D43" s="23">
        <v>2600</v>
      </c>
      <c r="E43" s="20">
        <v>600</v>
      </c>
    </row>
    <row r="44" spans="2:5" ht="12.75">
      <c r="B44" s="30">
        <v>681121</v>
      </c>
      <c r="C44" s="176" t="s">
        <v>81</v>
      </c>
      <c r="D44" s="31">
        <v>3332.38</v>
      </c>
      <c r="E44" s="20">
        <v>9369.78</v>
      </c>
    </row>
    <row r="45" spans="2:5" ht="13.5" thickBot="1">
      <c r="B45" s="183"/>
      <c r="C45" s="184"/>
      <c r="D45" s="185"/>
      <c r="E45" s="123"/>
    </row>
    <row r="46" spans="2:5" ht="14.25" thickBot="1" thickTop="1">
      <c r="B46" s="177"/>
      <c r="C46" s="178"/>
      <c r="D46" s="179">
        <f>SUM(D28:D44)</f>
        <v>20246.09</v>
      </c>
      <c r="E46" s="180">
        <f>SUM(E27:E45)</f>
        <v>31246.47</v>
      </c>
    </row>
    <row r="47" spans="4:5" ht="14.25" thickBot="1" thickTop="1">
      <c r="D47" s="2"/>
      <c r="E47" s="3"/>
    </row>
    <row r="48" spans="2:5" ht="13.5" thickTop="1">
      <c r="B48" s="6"/>
      <c r="C48" s="167"/>
      <c r="D48" s="7"/>
      <c r="E48" s="8"/>
    </row>
    <row r="49" spans="2:5" ht="12.75">
      <c r="B49" s="30"/>
      <c r="C49" s="181" t="s">
        <v>70</v>
      </c>
      <c r="D49" s="31">
        <f>D21-D46</f>
        <v>8624.489999999998</v>
      </c>
      <c r="E49" s="32">
        <f>E21-E46</f>
        <v>26794.210000000006</v>
      </c>
    </row>
    <row r="50" spans="2:5" ht="13.5" thickBot="1">
      <c r="B50" s="13"/>
      <c r="C50" s="168"/>
      <c r="D50" s="14"/>
      <c r="E50" s="15"/>
    </row>
    <row r="51" spans="1:5" ht="13.5" thickTop="1">
      <c r="A51" s="124"/>
      <c r="B51" s="24"/>
      <c r="C51" s="166"/>
      <c r="D51" s="25"/>
      <c r="E51" s="26"/>
    </row>
    <row r="52" spans="2:5" ht="12.75">
      <c r="B52" s="24"/>
      <c r="C52" s="166"/>
      <c r="D52" s="25"/>
      <c r="E52" s="26"/>
    </row>
    <row r="53" spans="4:5" ht="12.75">
      <c r="D53" s="2"/>
      <c r="E53" s="3"/>
    </row>
    <row r="54" spans="1:5" ht="18.75">
      <c r="A54" s="124"/>
      <c r="B54" s="231" t="s">
        <v>19</v>
      </c>
      <c r="C54" s="232"/>
      <c r="D54" s="232"/>
      <c r="E54" s="232"/>
    </row>
    <row r="55" spans="4:5" ht="13.5" thickBot="1">
      <c r="D55" s="2"/>
      <c r="E55" s="3"/>
    </row>
    <row r="56" spans="1:5" ht="13.5" thickBot="1">
      <c r="A56" s="4" t="s">
        <v>9</v>
      </c>
      <c r="D56" s="2"/>
      <c r="E56" s="3"/>
    </row>
    <row r="57" spans="2:5" ht="13.5" thickTop="1">
      <c r="B57" s="6"/>
      <c r="C57" s="162"/>
      <c r="D57" s="7"/>
      <c r="E57" s="8"/>
    </row>
    <row r="58" spans="2:5" ht="12.75">
      <c r="B58" s="10" t="s">
        <v>18</v>
      </c>
      <c r="C58" s="163" t="s">
        <v>16</v>
      </c>
      <c r="D58" s="11" t="s">
        <v>4</v>
      </c>
      <c r="E58" s="12" t="s">
        <v>5</v>
      </c>
    </row>
    <row r="59" spans="2:5" ht="13.5" thickBot="1">
      <c r="B59" s="13"/>
      <c r="C59" s="164"/>
      <c r="D59" s="14"/>
      <c r="E59" s="15"/>
    </row>
    <row r="60" spans="2:5" ht="13.5" thickTop="1">
      <c r="B60" s="21">
        <v>706102</v>
      </c>
      <c r="C60" s="169" t="s">
        <v>41</v>
      </c>
      <c r="D60" s="200">
        <v>200</v>
      </c>
      <c r="E60" s="17">
        <v>0</v>
      </c>
    </row>
    <row r="61" spans="2:5" ht="12.75">
      <c r="B61" s="21"/>
      <c r="C61" s="169"/>
      <c r="D61" s="200"/>
      <c r="E61" s="29"/>
    </row>
    <row r="62" spans="2:5" ht="12.75">
      <c r="B62" s="21"/>
      <c r="C62" s="169"/>
      <c r="D62" s="200"/>
      <c r="E62" s="29"/>
    </row>
    <row r="63" spans="2:5" ht="12.75">
      <c r="B63" s="21"/>
      <c r="C63" s="169"/>
      <c r="D63" s="200"/>
      <c r="E63" s="29"/>
    </row>
    <row r="64" spans="2:5" ht="12.75">
      <c r="B64" s="21"/>
      <c r="C64" s="169"/>
      <c r="D64" s="200"/>
      <c r="E64" s="29"/>
    </row>
    <row r="65" spans="2:5" ht="12.75">
      <c r="B65" s="21"/>
      <c r="C65" s="169"/>
      <c r="D65" s="200"/>
      <c r="E65" s="29"/>
    </row>
    <row r="66" spans="2:5" ht="12.75">
      <c r="B66" s="21"/>
      <c r="C66" s="169"/>
      <c r="D66" s="200"/>
      <c r="E66" s="29"/>
    </row>
    <row r="67" spans="2:5" ht="13.5" thickBot="1">
      <c r="B67" s="122"/>
      <c r="C67" s="170"/>
      <c r="D67" s="185"/>
      <c r="E67" s="123"/>
    </row>
    <row r="68" spans="2:5" ht="14.25" thickBot="1" thickTop="1">
      <c r="B68" s="13"/>
      <c r="C68" s="164"/>
      <c r="D68" s="14">
        <f>SUM(D60:D67)</f>
        <v>200</v>
      </c>
      <c r="E68" s="15">
        <f>SUM(E60:E67)</f>
        <v>0</v>
      </c>
    </row>
    <row r="69" spans="2:5" ht="14.25" thickBot="1" thickTop="1">
      <c r="B69" s="24"/>
      <c r="C69" s="166"/>
      <c r="D69" s="25"/>
      <c r="E69" s="26"/>
    </row>
    <row r="70" spans="1:5" ht="13.5" thickBot="1">
      <c r="A70" s="4" t="s">
        <v>67</v>
      </c>
      <c r="D70" s="2"/>
      <c r="E70" s="3"/>
    </row>
    <row r="71" spans="2:5" ht="13.5" thickTop="1">
      <c r="B71" s="6"/>
      <c r="C71" s="162"/>
      <c r="D71" s="7"/>
      <c r="E71" s="8"/>
    </row>
    <row r="72" spans="2:5" ht="12.75">
      <c r="B72" s="10" t="s">
        <v>18</v>
      </c>
      <c r="C72" s="163" t="s">
        <v>2</v>
      </c>
      <c r="D72" s="11" t="s">
        <v>4</v>
      </c>
      <c r="E72" s="12" t="s">
        <v>5</v>
      </c>
    </row>
    <row r="73" spans="2:5" ht="13.5" thickBot="1">
      <c r="B73" s="13"/>
      <c r="C73" s="164"/>
      <c r="D73" s="14"/>
      <c r="E73" s="15"/>
    </row>
    <row r="74" spans="2:5" ht="13.5" thickTop="1">
      <c r="B74" s="33">
        <v>606302</v>
      </c>
      <c r="C74" s="171" t="s">
        <v>68</v>
      </c>
      <c r="D74" s="161">
        <v>119.6</v>
      </c>
      <c r="E74" s="17">
        <v>0</v>
      </c>
    </row>
    <row r="75" spans="2:5" ht="12.75">
      <c r="B75" s="34">
        <v>606702</v>
      </c>
      <c r="C75" s="172" t="s">
        <v>83</v>
      </c>
      <c r="D75" s="200">
        <v>48</v>
      </c>
      <c r="E75" s="29">
        <v>0</v>
      </c>
    </row>
    <row r="76" spans="2:5" ht="12.75">
      <c r="B76" s="34">
        <v>628102</v>
      </c>
      <c r="C76" s="172" t="s">
        <v>106</v>
      </c>
      <c r="D76" s="23">
        <v>0</v>
      </c>
      <c r="E76" s="20">
        <v>90</v>
      </c>
    </row>
    <row r="77" spans="2:5" ht="12.75">
      <c r="B77" s="34"/>
      <c r="C77" s="172"/>
      <c r="D77" s="23"/>
      <c r="E77" s="20"/>
    </row>
    <row r="78" spans="2:5" ht="12.75">
      <c r="B78" s="34"/>
      <c r="C78" s="172"/>
      <c r="D78" s="23"/>
      <c r="E78" s="20"/>
    </row>
    <row r="79" spans="2:5" ht="12.75">
      <c r="B79" s="34"/>
      <c r="C79" s="172"/>
      <c r="D79" s="23"/>
      <c r="E79" s="20"/>
    </row>
    <row r="80" spans="2:5" ht="12.75">
      <c r="B80" s="34"/>
      <c r="C80" s="172"/>
      <c r="D80" s="23"/>
      <c r="E80" s="20"/>
    </row>
    <row r="81" spans="2:5" ht="12.75">
      <c r="B81" s="34"/>
      <c r="C81" s="172"/>
      <c r="D81" s="23"/>
      <c r="E81" s="20"/>
    </row>
    <row r="82" spans="2:5" ht="12.75">
      <c r="B82" s="34"/>
      <c r="C82" s="172"/>
      <c r="D82" s="23"/>
      <c r="E82" s="20"/>
    </row>
    <row r="83" spans="2:5" ht="12.75">
      <c r="B83" s="34"/>
      <c r="C83" s="172"/>
      <c r="D83" s="23"/>
      <c r="E83" s="20"/>
    </row>
    <row r="84" spans="2:5" ht="12.75">
      <c r="B84" s="34"/>
      <c r="C84" s="172"/>
      <c r="D84" s="23"/>
      <c r="E84" s="20"/>
    </row>
    <row r="85" spans="2:5" ht="12.75">
      <c r="B85" s="34"/>
      <c r="C85" s="172"/>
      <c r="D85" s="23"/>
      <c r="E85" s="20"/>
    </row>
    <row r="86" spans="2:5" ht="12.75">
      <c r="B86" s="34"/>
      <c r="C86" s="172"/>
      <c r="D86" s="23"/>
      <c r="E86" s="20"/>
    </row>
    <row r="87" spans="2:5" ht="12.75">
      <c r="B87" s="34"/>
      <c r="C87" s="172"/>
      <c r="D87" s="23"/>
      <c r="E87" s="20"/>
    </row>
    <row r="88" spans="2:5" ht="12.75">
      <c r="B88" s="18"/>
      <c r="C88" s="173"/>
      <c r="D88" s="31"/>
      <c r="E88" s="32"/>
    </row>
    <row r="89" spans="2:5" ht="12.75">
      <c r="B89" s="21"/>
      <c r="C89" s="169"/>
      <c r="D89" s="200"/>
      <c r="E89" s="29"/>
    </row>
    <row r="90" spans="2:5" ht="12.75">
      <c r="B90" s="21"/>
      <c r="C90" s="169"/>
      <c r="D90" s="200"/>
      <c r="E90" s="29"/>
    </row>
    <row r="91" spans="2:5" ht="13.5" thickBot="1">
      <c r="B91" s="122"/>
      <c r="C91" s="170"/>
      <c r="D91" s="185"/>
      <c r="E91" s="123"/>
    </row>
    <row r="92" spans="2:5" ht="14.25" thickBot="1" thickTop="1">
      <c r="B92" s="36" t="s">
        <v>0</v>
      </c>
      <c r="C92" s="174"/>
      <c r="D92" s="38">
        <f>SUM(D74:D91)</f>
        <v>167.6</v>
      </c>
      <c r="E92" s="15">
        <f>SUM(E74:E91)</f>
        <v>90</v>
      </c>
    </row>
    <row r="93" spans="2:5" ht="14.25" thickBot="1" thickTop="1">
      <c r="B93" s="39" t="s">
        <v>0</v>
      </c>
      <c r="D93" s="2"/>
      <c r="E93" s="3"/>
    </row>
    <row r="94" spans="2:5" ht="13.5" thickTop="1">
      <c r="B94" s="6"/>
      <c r="C94" s="167"/>
      <c r="D94" s="7"/>
      <c r="E94" s="8"/>
    </row>
    <row r="95" spans="2:5" ht="12.75">
      <c r="B95" s="30"/>
      <c r="C95" s="181" t="s">
        <v>70</v>
      </c>
      <c r="D95" s="31">
        <f>D68-D92</f>
        <v>32.400000000000006</v>
      </c>
      <c r="E95" s="32">
        <f>E68-E92</f>
        <v>-90</v>
      </c>
    </row>
    <row r="96" spans="2:5" ht="13.5" thickBot="1">
      <c r="B96" s="13"/>
      <c r="C96" s="168"/>
      <c r="D96" s="14"/>
      <c r="E96" s="15"/>
    </row>
    <row r="97" spans="2:5" ht="13.5" thickTop="1">
      <c r="B97" s="24"/>
      <c r="C97" s="166"/>
      <c r="D97" s="25"/>
      <c r="E97" s="26"/>
    </row>
    <row r="98" spans="2:5" ht="12.75">
      <c r="B98" s="24"/>
      <c r="C98" s="166"/>
      <c r="D98" s="25"/>
      <c r="E98" s="26"/>
    </row>
    <row r="99" spans="2:5" ht="12.75">
      <c r="B99" s="24"/>
      <c r="C99" s="166"/>
      <c r="D99" s="25"/>
      <c r="E99" s="26"/>
    </row>
    <row r="100" spans="2:5" ht="12.75">
      <c r="B100" s="24"/>
      <c r="C100" s="166"/>
      <c r="D100" s="25"/>
      <c r="E100" s="26"/>
    </row>
    <row r="101" spans="1:5" ht="12.75">
      <c r="A101" s="124"/>
      <c r="B101" s="24"/>
      <c r="C101" s="166"/>
      <c r="D101" s="25"/>
      <c r="E101" s="26"/>
    </row>
    <row r="103" spans="2:5" ht="18.75">
      <c r="B103" s="231" t="s">
        <v>20</v>
      </c>
      <c r="C103" s="232"/>
      <c r="D103" s="232"/>
      <c r="E103" s="232"/>
    </row>
    <row r="104" spans="4:5" ht="13.5" thickBot="1">
      <c r="D104" s="2"/>
      <c r="E104" s="3"/>
    </row>
    <row r="105" spans="1:5" ht="13.5" thickBot="1">
      <c r="A105" s="4" t="s">
        <v>9</v>
      </c>
      <c r="D105" s="2"/>
      <c r="E105" s="3"/>
    </row>
    <row r="106" spans="2:5" ht="13.5" thickTop="1">
      <c r="B106" s="6"/>
      <c r="C106" s="162"/>
      <c r="D106" s="7"/>
      <c r="E106" s="8"/>
    </row>
    <row r="107" spans="2:5" ht="12.75">
      <c r="B107" s="10" t="s">
        <v>18</v>
      </c>
      <c r="C107" s="163" t="s">
        <v>16</v>
      </c>
      <c r="D107" s="11" t="s">
        <v>4</v>
      </c>
      <c r="E107" s="12" t="s">
        <v>5</v>
      </c>
    </row>
    <row r="108" spans="2:7" ht="13.5" thickBot="1">
      <c r="B108" s="13"/>
      <c r="C108" s="164"/>
      <c r="D108" s="14"/>
      <c r="E108" s="15"/>
      <c r="G108" s="2"/>
    </row>
    <row r="109" spans="2:5" ht="13.5" thickTop="1">
      <c r="B109" s="21">
        <v>706633</v>
      </c>
      <c r="C109" s="22" t="s">
        <v>11</v>
      </c>
      <c r="D109" s="161">
        <v>170</v>
      </c>
      <c r="E109" s="17">
        <v>0</v>
      </c>
    </row>
    <row r="110" spans="2:5" ht="12.75">
      <c r="B110" s="21">
        <v>758103</v>
      </c>
      <c r="C110" s="22" t="s">
        <v>79</v>
      </c>
      <c r="D110" s="23">
        <v>662.11</v>
      </c>
      <c r="E110" s="20">
        <v>689</v>
      </c>
    </row>
    <row r="111" spans="2:5" ht="12.75">
      <c r="B111" s="21"/>
      <c r="C111" s="22" t="s">
        <v>0</v>
      </c>
      <c r="D111" s="23"/>
      <c r="E111" s="20"/>
    </row>
    <row r="112" spans="2:5" ht="12.75">
      <c r="B112" s="21"/>
      <c r="C112" s="22"/>
      <c r="D112" s="23"/>
      <c r="E112" s="20"/>
    </row>
    <row r="113" spans="2:5" ht="12.75">
      <c r="B113" s="21"/>
      <c r="C113" s="22" t="s">
        <v>0</v>
      </c>
      <c r="D113" s="23"/>
      <c r="E113" s="20"/>
    </row>
    <row r="114" spans="2:5" ht="12.75">
      <c r="B114" s="21"/>
      <c r="C114" s="22"/>
      <c r="D114" s="23"/>
      <c r="E114" s="20"/>
    </row>
    <row r="115" spans="2:5" ht="12.75">
      <c r="B115" s="21"/>
      <c r="C115" s="22" t="s">
        <v>0</v>
      </c>
      <c r="D115" s="23"/>
      <c r="E115" s="20"/>
    </row>
    <row r="116" spans="2:5" ht="12.75">
      <c r="B116" s="28"/>
      <c r="C116" s="22"/>
      <c r="D116" s="23"/>
      <c r="E116" s="20"/>
    </row>
    <row r="117" spans="2:5" ht="12.75">
      <c r="B117" s="28"/>
      <c r="C117" s="22"/>
      <c r="D117" s="23"/>
      <c r="E117" s="20"/>
    </row>
    <row r="118" spans="2:5" ht="12.75">
      <c r="B118" s="28"/>
      <c r="C118" s="22"/>
      <c r="D118" s="23"/>
      <c r="E118" s="20"/>
    </row>
    <row r="119" spans="2:5" ht="12.75">
      <c r="B119" s="28"/>
      <c r="C119" s="22"/>
      <c r="D119" s="23"/>
      <c r="E119" s="20"/>
    </row>
    <row r="120" spans="2:5" ht="13.5" thickBot="1">
      <c r="B120" s="13"/>
      <c r="C120" s="164"/>
      <c r="D120" s="14"/>
      <c r="E120" s="15"/>
    </row>
    <row r="121" spans="2:5" ht="14.25" thickBot="1" thickTop="1">
      <c r="B121" s="13"/>
      <c r="C121" s="164"/>
      <c r="D121" s="14">
        <f>SUM(D109:D120)</f>
        <v>832.11</v>
      </c>
      <c r="E121" s="15">
        <f>SUM(E109:E120)</f>
        <v>689</v>
      </c>
    </row>
    <row r="122" spans="2:5" ht="13.5" thickTop="1">
      <c r="B122" s="24"/>
      <c r="C122" s="166"/>
      <c r="D122" s="25"/>
      <c r="E122" s="26"/>
    </row>
    <row r="123" spans="4:5" ht="13.5" thickBot="1">
      <c r="D123" s="2"/>
      <c r="E123" s="3"/>
    </row>
    <row r="124" spans="1:3" ht="13.5" thickBot="1">
      <c r="A124" s="4" t="s">
        <v>67</v>
      </c>
      <c r="C124" s="1"/>
    </row>
    <row r="125" spans="1:5" ht="13.5" thickTop="1">
      <c r="A125" s="9"/>
      <c r="B125" s="6"/>
      <c r="C125" s="162"/>
      <c r="D125" s="7"/>
      <c r="E125" s="8"/>
    </row>
    <row r="126" spans="2:5" ht="12.75">
      <c r="B126" s="10" t="s">
        <v>18</v>
      </c>
      <c r="C126" s="163" t="s">
        <v>2</v>
      </c>
      <c r="D126" s="11" t="s">
        <v>4</v>
      </c>
      <c r="E126" s="12" t="s">
        <v>5</v>
      </c>
    </row>
    <row r="127" spans="2:5" ht="13.5" thickBot="1">
      <c r="B127" s="13"/>
      <c r="C127" s="164"/>
      <c r="D127" s="14"/>
      <c r="E127" s="15"/>
    </row>
    <row r="128" spans="2:5" ht="13.5" thickTop="1">
      <c r="B128" s="28">
        <v>606303</v>
      </c>
      <c r="C128" s="22" t="s">
        <v>68</v>
      </c>
      <c r="D128" s="161">
        <v>341.4</v>
      </c>
      <c r="E128" s="17">
        <v>200</v>
      </c>
    </row>
    <row r="129" spans="2:5" ht="12.75">
      <c r="B129" s="28">
        <v>606403</v>
      </c>
      <c r="C129" s="22" t="s">
        <v>71</v>
      </c>
      <c r="D129" s="23">
        <v>105.9</v>
      </c>
      <c r="E129" s="20">
        <v>0</v>
      </c>
    </row>
    <row r="130" spans="2:5" ht="12.75">
      <c r="B130" s="28">
        <v>613203</v>
      </c>
      <c r="C130" s="22" t="s">
        <v>8</v>
      </c>
      <c r="D130" s="200">
        <v>0</v>
      </c>
      <c r="E130" s="29">
        <v>0</v>
      </c>
    </row>
    <row r="131" spans="2:5" ht="12.75">
      <c r="B131" s="28">
        <v>623403</v>
      </c>
      <c r="C131" s="22" t="s">
        <v>35</v>
      </c>
      <c r="D131" s="23">
        <v>98.6</v>
      </c>
      <c r="E131" s="20">
        <v>0</v>
      </c>
    </row>
    <row r="132" spans="2:5" ht="12.75">
      <c r="B132" s="28">
        <v>625003</v>
      </c>
      <c r="C132" s="22" t="s">
        <v>38</v>
      </c>
      <c r="D132" s="23">
        <v>35.37</v>
      </c>
      <c r="E132" s="20">
        <v>80</v>
      </c>
    </row>
    <row r="133" spans="2:5" ht="12.75">
      <c r="B133" s="28">
        <v>625103</v>
      </c>
      <c r="C133" s="22" t="s">
        <v>72</v>
      </c>
      <c r="D133" s="23">
        <v>692.12</v>
      </c>
      <c r="E133" s="20">
        <v>703</v>
      </c>
    </row>
    <row r="134" spans="2:5" ht="12.75">
      <c r="B134" s="28">
        <v>625703</v>
      </c>
      <c r="C134" s="22" t="s">
        <v>60</v>
      </c>
      <c r="D134" s="23">
        <v>85.82</v>
      </c>
      <c r="E134" s="20">
        <v>225.08</v>
      </c>
    </row>
    <row r="135" spans="2:5" ht="12.75">
      <c r="B135" s="28">
        <v>626003</v>
      </c>
      <c r="C135" s="22" t="s">
        <v>37</v>
      </c>
      <c r="D135" s="23">
        <v>14.4</v>
      </c>
      <c r="E135" s="20">
        <v>14.4</v>
      </c>
    </row>
    <row r="136" spans="2:5" ht="12.75">
      <c r="B136" s="28">
        <v>628003</v>
      </c>
      <c r="C136" s="22" t="s">
        <v>34</v>
      </c>
      <c r="D136" s="23">
        <v>0</v>
      </c>
      <c r="E136" s="20">
        <v>74.28</v>
      </c>
    </row>
    <row r="137" spans="2:5" ht="12.75">
      <c r="B137" s="28" t="s">
        <v>0</v>
      </c>
      <c r="C137" s="22" t="s">
        <v>0</v>
      </c>
      <c r="D137" s="23"/>
      <c r="E137" s="20"/>
    </row>
    <row r="138" spans="2:5" ht="12.75">
      <c r="B138" s="28" t="s">
        <v>0</v>
      </c>
      <c r="C138" s="22" t="s">
        <v>0</v>
      </c>
      <c r="D138" s="23"/>
      <c r="E138" s="20"/>
    </row>
    <row r="139" spans="2:5" ht="12.75">
      <c r="B139" s="28"/>
      <c r="C139" s="22"/>
      <c r="D139" s="23"/>
      <c r="E139" s="20"/>
    </row>
    <row r="140" spans="2:5" ht="13.5" thickBot="1">
      <c r="B140" s="13"/>
      <c r="C140" s="164"/>
      <c r="D140" s="14"/>
      <c r="E140" s="15"/>
    </row>
    <row r="141" spans="2:5" ht="14.25" thickBot="1" thickTop="1">
      <c r="B141" s="13"/>
      <c r="C141" s="164"/>
      <c r="D141" s="14">
        <f>SUM(D128:D140)</f>
        <v>1373.61</v>
      </c>
      <c r="E141" s="15">
        <f>SUM(E128:E140)</f>
        <v>1296.76</v>
      </c>
    </row>
    <row r="142" spans="4:5" ht="14.25" thickBot="1" thickTop="1">
      <c r="D142" s="2"/>
      <c r="E142" s="3"/>
    </row>
    <row r="143" spans="2:5" ht="13.5" thickTop="1">
      <c r="B143" s="6"/>
      <c r="C143" s="167"/>
      <c r="D143" s="7"/>
      <c r="E143" s="8"/>
    </row>
    <row r="144" spans="2:5" ht="12.75">
      <c r="B144" s="30"/>
      <c r="C144" s="181" t="s">
        <v>70</v>
      </c>
      <c r="D144" s="31">
        <f>D121-D141</f>
        <v>-541.4999999999999</v>
      </c>
      <c r="E144" s="32">
        <f>E121-E141</f>
        <v>-607.76</v>
      </c>
    </row>
    <row r="145" spans="2:5" ht="13.5" thickBot="1">
      <c r="B145" s="13"/>
      <c r="C145" s="168"/>
      <c r="D145" s="14"/>
      <c r="E145" s="15"/>
    </row>
    <row r="146" spans="2:5" ht="13.5" thickTop="1">
      <c r="B146" s="24"/>
      <c r="C146" s="166"/>
      <c r="D146" s="25"/>
      <c r="E146" s="26"/>
    </row>
    <row r="147" spans="1:5" ht="12.75">
      <c r="A147" s="124"/>
      <c r="B147" s="24"/>
      <c r="C147" s="166"/>
      <c r="D147" s="25"/>
      <c r="E147" s="26"/>
    </row>
    <row r="148" spans="1:5" ht="12.75">
      <c r="A148" s="124"/>
      <c r="B148" s="24"/>
      <c r="C148" s="166"/>
      <c r="D148" s="25"/>
      <c r="E148" s="26"/>
    </row>
    <row r="149" spans="1:5" ht="12.75">
      <c r="A149" s="86"/>
      <c r="B149" s="24"/>
      <c r="C149" s="166"/>
      <c r="D149" s="25"/>
      <c r="E149" s="26"/>
    </row>
    <row r="150" ht="12.75">
      <c r="A150" s="124"/>
    </row>
    <row r="151" spans="1:5" ht="12.75">
      <c r="A151" s="124"/>
      <c r="D151" s="2"/>
      <c r="E151" s="3"/>
    </row>
    <row r="152" spans="1:3" ht="12.75">
      <c r="A152" s="124"/>
      <c r="C152" s="1"/>
    </row>
    <row r="153" spans="2:5" ht="18.75">
      <c r="B153" s="231" t="s">
        <v>21</v>
      </c>
      <c r="C153" s="232"/>
      <c r="D153" s="232"/>
      <c r="E153" s="232"/>
    </row>
    <row r="154" spans="4:5" ht="13.5" thickBot="1">
      <c r="D154" s="2"/>
      <c r="E154" s="3"/>
    </row>
    <row r="155" spans="1:3" ht="13.5" thickBot="1">
      <c r="A155" s="4" t="s">
        <v>9</v>
      </c>
      <c r="C155" s="1"/>
    </row>
    <row r="156" spans="1:5" ht="13.5" thickTop="1">
      <c r="A156" s="9"/>
      <c r="B156" s="6"/>
      <c r="C156" s="162"/>
      <c r="D156" s="7"/>
      <c r="E156" s="8"/>
    </row>
    <row r="157" spans="2:5" ht="12.75">
      <c r="B157" s="10" t="s">
        <v>18</v>
      </c>
      <c r="C157" s="163" t="s">
        <v>16</v>
      </c>
      <c r="D157" s="11" t="s">
        <v>4</v>
      </c>
      <c r="E157" s="12" t="s">
        <v>5</v>
      </c>
    </row>
    <row r="158" spans="2:5" ht="13.5" thickBot="1">
      <c r="B158" s="13"/>
      <c r="C158" s="164"/>
      <c r="D158" s="14"/>
      <c r="E158" s="15"/>
    </row>
    <row r="159" spans="2:5" ht="13.5" thickTop="1">
      <c r="B159" s="18">
        <v>706101</v>
      </c>
      <c r="C159" s="22" t="s">
        <v>95</v>
      </c>
      <c r="D159" s="161">
        <v>1640</v>
      </c>
      <c r="E159" s="17">
        <v>480</v>
      </c>
    </row>
    <row r="160" spans="2:5" ht="12.75">
      <c r="B160" s="21">
        <v>706204</v>
      </c>
      <c r="C160" s="22" t="s">
        <v>94</v>
      </c>
      <c r="D160" s="23">
        <v>2700</v>
      </c>
      <c r="E160" s="20">
        <v>876</v>
      </c>
    </row>
    <row r="161" spans="2:5" ht="12.75">
      <c r="B161" s="21">
        <v>706304</v>
      </c>
      <c r="C161" s="22" t="s">
        <v>13</v>
      </c>
      <c r="D161" s="23">
        <v>1020</v>
      </c>
      <c r="E161" s="20">
        <v>1140</v>
      </c>
    </row>
    <row r="162" spans="2:7" ht="12.75">
      <c r="B162" s="21">
        <v>706404</v>
      </c>
      <c r="C162" s="22" t="s">
        <v>36</v>
      </c>
      <c r="D162" s="23">
        <v>600</v>
      </c>
      <c r="E162" s="20">
        <v>660</v>
      </c>
      <c r="G162" s="2"/>
    </row>
    <row r="163" spans="2:5" ht="12.75">
      <c r="B163" s="21">
        <v>706504</v>
      </c>
      <c r="C163" s="22" t="s">
        <v>32</v>
      </c>
      <c r="D163" s="23">
        <v>1450</v>
      </c>
      <c r="E163" s="20">
        <v>2216</v>
      </c>
    </row>
    <row r="164" spans="2:5" ht="12.75">
      <c r="B164" s="21">
        <v>725204</v>
      </c>
      <c r="C164" s="22" t="s">
        <v>50</v>
      </c>
      <c r="D164" s="23">
        <v>920</v>
      </c>
      <c r="E164" s="20">
        <v>380</v>
      </c>
    </row>
    <row r="165" spans="2:5" ht="12.75">
      <c r="B165" s="28">
        <v>758104</v>
      </c>
      <c r="C165" s="22" t="s">
        <v>79</v>
      </c>
      <c r="D165" s="23">
        <v>799.82</v>
      </c>
      <c r="E165" s="20">
        <v>560.59</v>
      </c>
    </row>
    <row r="166" spans="2:5" ht="12.75">
      <c r="B166" s="28"/>
      <c r="C166" s="22"/>
      <c r="D166" s="23"/>
      <c r="E166" s="20"/>
    </row>
    <row r="167" spans="2:5" ht="12.75">
      <c r="B167" s="28"/>
      <c r="C167" s="22"/>
      <c r="D167" s="23"/>
      <c r="E167" s="20"/>
    </row>
    <row r="168" spans="2:5" ht="12.75">
      <c r="B168" s="28"/>
      <c r="C168" s="22"/>
      <c r="D168" s="23"/>
      <c r="E168" s="20"/>
    </row>
    <row r="169" spans="2:5" ht="12.75">
      <c r="B169" s="28"/>
      <c r="C169" s="22"/>
      <c r="D169" s="23"/>
      <c r="E169" s="20"/>
    </row>
    <row r="170" spans="2:5" ht="13.5" thickBot="1">
      <c r="B170" s="13"/>
      <c r="C170" s="164"/>
      <c r="D170" s="14"/>
      <c r="E170" s="15"/>
    </row>
    <row r="171" spans="2:5" ht="14.25" thickBot="1" thickTop="1">
      <c r="B171" s="13"/>
      <c r="C171" s="164"/>
      <c r="D171" s="14">
        <f>SUM(D159:D170)</f>
        <v>9129.82</v>
      </c>
      <c r="E171" s="15">
        <f>SUM(E159:E170)</f>
        <v>6312.59</v>
      </c>
    </row>
    <row r="172" spans="2:5" ht="14.25" thickBot="1" thickTop="1">
      <c r="B172" s="24"/>
      <c r="C172" s="166"/>
      <c r="D172" s="25"/>
      <c r="E172" s="26"/>
    </row>
    <row r="173" spans="1:5" ht="13.5" thickBot="1">
      <c r="A173" s="4" t="s">
        <v>67</v>
      </c>
      <c r="D173" s="2"/>
      <c r="E173" s="3"/>
    </row>
    <row r="174" spans="1:5" ht="13.5" thickTop="1">
      <c r="A174" s="9"/>
      <c r="B174" s="6"/>
      <c r="C174" s="162"/>
      <c r="D174" s="7"/>
      <c r="E174" s="8"/>
    </row>
    <row r="175" spans="2:5" ht="12.75">
      <c r="B175" s="10" t="s">
        <v>18</v>
      </c>
      <c r="C175" s="163" t="s">
        <v>2</v>
      </c>
      <c r="D175" s="11" t="s">
        <v>4</v>
      </c>
      <c r="E175" s="12" t="s">
        <v>5</v>
      </c>
    </row>
    <row r="176" spans="2:6" ht="13.5" thickBot="1">
      <c r="B176" s="13"/>
      <c r="C176" s="164"/>
      <c r="D176" s="14"/>
      <c r="E176" s="15"/>
      <c r="F176" s="182"/>
    </row>
    <row r="177" spans="2:5" ht="13.5" thickTop="1">
      <c r="B177" s="28">
        <v>604504</v>
      </c>
      <c r="C177" s="22" t="s">
        <v>32</v>
      </c>
      <c r="D177" s="161">
        <v>684.5</v>
      </c>
      <c r="E177" s="17">
        <v>898.59</v>
      </c>
    </row>
    <row r="178" spans="2:5" ht="12.75">
      <c r="B178" s="28">
        <v>606304</v>
      </c>
      <c r="C178" s="22" t="s">
        <v>68</v>
      </c>
      <c r="D178" s="23">
        <v>104.99</v>
      </c>
      <c r="E178" s="20">
        <v>454.96</v>
      </c>
    </row>
    <row r="179" spans="2:5" ht="12.75">
      <c r="B179" s="28">
        <v>606704</v>
      </c>
      <c r="C179" s="22" t="s">
        <v>83</v>
      </c>
      <c r="D179" s="23">
        <v>0</v>
      </c>
      <c r="E179" s="20">
        <v>92</v>
      </c>
    </row>
    <row r="180" spans="2:5" ht="12.75">
      <c r="B180" s="28">
        <v>613204</v>
      </c>
      <c r="C180" s="22" t="s">
        <v>8</v>
      </c>
      <c r="D180" s="23">
        <v>1920</v>
      </c>
      <c r="E180" s="20">
        <v>3080</v>
      </c>
    </row>
    <row r="181" spans="2:5" ht="12.75">
      <c r="B181" s="28">
        <v>618304</v>
      </c>
      <c r="C181" s="22" t="s">
        <v>39</v>
      </c>
      <c r="D181" s="23">
        <v>431.27</v>
      </c>
      <c r="E181" s="20">
        <v>515.31</v>
      </c>
    </row>
    <row r="182" spans="2:5" ht="12.75">
      <c r="B182" s="28">
        <v>625004</v>
      </c>
      <c r="C182" s="22" t="s">
        <v>38</v>
      </c>
      <c r="D182" s="23">
        <v>1645.37</v>
      </c>
      <c r="E182" s="20">
        <v>1323.72</v>
      </c>
    </row>
    <row r="183" spans="2:5" ht="12.75">
      <c r="B183" s="28">
        <v>625104</v>
      </c>
      <c r="C183" s="22" t="s">
        <v>72</v>
      </c>
      <c r="D183" s="23">
        <v>2213.41</v>
      </c>
      <c r="E183" s="20">
        <v>2536.29</v>
      </c>
    </row>
    <row r="184" spans="2:5" ht="12.75">
      <c r="B184" s="28">
        <v>628004</v>
      </c>
      <c r="C184" s="22" t="s">
        <v>34</v>
      </c>
      <c r="D184" s="23">
        <v>60</v>
      </c>
      <c r="E184" s="20">
        <v>0</v>
      </c>
    </row>
    <row r="185" spans="2:5" ht="12.75">
      <c r="B185" s="28" t="s">
        <v>0</v>
      </c>
      <c r="C185" s="22" t="s">
        <v>0</v>
      </c>
      <c r="D185" s="23"/>
      <c r="E185" s="20"/>
    </row>
    <row r="186" spans="2:5" ht="12.75">
      <c r="B186" s="28"/>
      <c r="C186" s="22"/>
      <c r="D186" s="23"/>
      <c r="E186" s="20"/>
    </row>
    <row r="187" spans="2:5" ht="12.75">
      <c r="B187" s="28" t="s">
        <v>0</v>
      </c>
      <c r="C187" s="22" t="s">
        <v>0</v>
      </c>
      <c r="D187" s="23"/>
      <c r="E187" s="20"/>
    </row>
    <row r="188" spans="2:5" ht="12.75">
      <c r="B188" s="28" t="s">
        <v>0</v>
      </c>
      <c r="C188" s="22" t="s">
        <v>0</v>
      </c>
      <c r="D188" s="23"/>
      <c r="E188" s="20"/>
    </row>
    <row r="189" spans="2:5" ht="12.75">
      <c r="B189" s="28"/>
      <c r="C189" s="22"/>
      <c r="D189" s="23"/>
      <c r="E189" s="20"/>
    </row>
    <row r="190" spans="2:5" ht="12.75">
      <c r="B190" s="28"/>
      <c r="C190" s="22"/>
      <c r="D190" s="23"/>
      <c r="E190" s="20"/>
    </row>
    <row r="191" spans="2:5" ht="13.5" thickBot="1">
      <c r="B191" s="13"/>
      <c r="C191" s="164"/>
      <c r="D191" s="14"/>
      <c r="E191" s="15"/>
    </row>
    <row r="192" spans="2:5" ht="14.25" thickBot="1" thickTop="1">
      <c r="B192" s="13"/>
      <c r="C192" s="164"/>
      <c r="D192" s="14">
        <f>SUM(D177:D191)</f>
        <v>7059.539999999999</v>
      </c>
      <c r="E192" s="15">
        <f>SUM(E177:E191)</f>
        <v>8900.87</v>
      </c>
    </row>
    <row r="193" spans="4:5" ht="14.25" thickBot="1" thickTop="1">
      <c r="D193" s="2"/>
      <c r="E193" s="3"/>
    </row>
    <row r="194" spans="2:5" ht="13.5" thickTop="1">
      <c r="B194" s="6"/>
      <c r="C194" s="167"/>
      <c r="D194" s="7"/>
      <c r="E194" s="8"/>
    </row>
    <row r="195" spans="2:5" ht="12.75">
      <c r="B195" s="30"/>
      <c r="C195" s="181" t="s">
        <v>70</v>
      </c>
      <c r="D195" s="31">
        <f>D171-D192</f>
        <v>2070.2800000000007</v>
      </c>
      <c r="E195" s="32">
        <f>E171-E192</f>
        <v>-2588.2800000000007</v>
      </c>
    </row>
    <row r="196" spans="2:5" ht="13.5" thickBot="1">
      <c r="B196" s="13"/>
      <c r="C196" s="168"/>
      <c r="D196" s="14"/>
      <c r="E196" s="15"/>
    </row>
    <row r="197" spans="2:5" ht="13.5" thickTop="1">
      <c r="B197" s="24"/>
      <c r="C197" s="166"/>
      <c r="D197" s="25"/>
      <c r="E197" s="26"/>
    </row>
    <row r="198" spans="2:5" ht="12.75">
      <c r="B198" s="24"/>
      <c r="C198" s="166"/>
      <c r="D198" s="25"/>
      <c r="E198" s="26"/>
    </row>
    <row r="199" spans="2:5" ht="12.75">
      <c r="B199" s="24"/>
      <c r="C199" s="166"/>
      <c r="D199" s="25"/>
      <c r="E199" s="26"/>
    </row>
    <row r="201" spans="1:5" ht="12.75">
      <c r="A201" s="124"/>
      <c r="D201" s="2"/>
      <c r="E201" s="3"/>
    </row>
    <row r="202" spans="2:5" ht="18.75">
      <c r="B202" s="231" t="s">
        <v>22</v>
      </c>
      <c r="C202" s="232"/>
      <c r="D202" s="232"/>
      <c r="E202" s="232"/>
    </row>
    <row r="203" spans="4:5" ht="13.5" thickBot="1">
      <c r="D203" s="2"/>
      <c r="E203" s="3"/>
    </row>
    <row r="204" spans="1:5" ht="13.5" thickBot="1">
      <c r="A204" s="4" t="s">
        <v>9</v>
      </c>
      <c r="D204" s="2"/>
      <c r="E204" s="3"/>
    </row>
    <row r="205" spans="1:5" ht="13.5" thickTop="1">
      <c r="A205" s="5"/>
      <c r="B205" s="6"/>
      <c r="C205" s="162"/>
      <c r="D205" s="7"/>
      <c r="E205" s="8"/>
    </row>
    <row r="206" spans="1:5" ht="12.75">
      <c r="A206" s="9"/>
      <c r="B206" s="10" t="s">
        <v>18</v>
      </c>
      <c r="C206" s="163" t="s">
        <v>16</v>
      </c>
      <c r="D206" s="11" t="s">
        <v>4</v>
      </c>
      <c r="E206" s="12" t="s">
        <v>5</v>
      </c>
    </row>
    <row r="207" spans="2:5" ht="13.5" thickBot="1">
      <c r="B207" s="13"/>
      <c r="C207" s="164"/>
      <c r="D207" s="14"/>
      <c r="E207" s="15"/>
    </row>
    <row r="208" spans="2:5" ht="13.5" thickTop="1">
      <c r="B208" s="21">
        <v>706635</v>
      </c>
      <c r="C208" s="22" t="s">
        <v>74</v>
      </c>
      <c r="D208" s="202">
        <v>174</v>
      </c>
      <c r="E208" s="17">
        <v>123</v>
      </c>
    </row>
    <row r="209" spans="2:5" ht="12.75">
      <c r="B209" s="21"/>
      <c r="C209" s="22" t="s">
        <v>0</v>
      </c>
      <c r="D209" s="23"/>
      <c r="E209" s="20"/>
    </row>
    <row r="210" spans="2:5" ht="12.75">
      <c r="B210" s="21"/>
      <c r="C210" s="22" t="s">
        <v>0</v>
      </c>
      <c r="D210" s="23" t="s">
        <v>0</v>
      </c>
      <c r="E210" s="20" t="s">
        <v>0</v>
      </c>
    </row>
    <row r="211" spans="2:5" ht="12.75">
      <c r="B211" s="21"/>
      <c r="C211" s="22" t="s">
        <v>0</v>
      </c>
      <c r="D211" s="23" t="s">
        <v>0</v>
      </c>
      <c r="E211" s="20" t="s">
        <v>0</v>
      </c>
    </row>
    <row r="212" spans="2:5" ht="12.75">
      <c r="B212" s="21"/>
      <c r="C212" s="22"/>
      <c r="D212" s="23"/>
      <c r="E212" s="20"/>
    </row>
    <row r="213" spans="2:5" ht="12.75">
      <c r="B213" s="21"/>
      <c r="C213" s="22" t="s">
        <v>0</v>
      </c>
      <c r="D213" s="23" t="s">
        <v>0</v>
      </c>
      <c r="E213" s="20" t="s">
        <v>0</v>
      </c>
    </row>
    <row r="214" spans="2:5" ht="12.75">
      <c r="B214" s="21"/>
      <c r="C214" s="22" t="s">
        <v>0</v>
      </c>
      <c r="D214" s="23"/>
      <c r="E214" s="20" t="s">
        <v>0</v>
      </c>
    </row>
    <row r="215" spans="2:5" ht="12.75">
      <c r="B215" s="28"/>
      <c r="C215" s="22"/>
      <c r="D215" s="23"/>
      <c r="E215" s="20"/>
    </row>
    <row r="216" spans="2:5" ht="12.75">
      <c r="B216" s="28"/>
      <c r="C216" s="22"/>
      <c r="D216" s="23"/>
      <c r="E216" s="20"/>
    </row>
    <row r="217" spans="2:5" ht="12.75">
      <c r="B217" s="28"/>
      <c r="C217" s="22"/>
      <c r="D217" s="23"/>
      <c r="E217" s="20"/>
    </row>
    <row r="218" spans="2:5" ht="12.75">
      <c r="B218" s="28"/>
      <c r="C218" s="22"/>
      <c r="D218" s="23"/>
      <c r="E218" s="20"/>
    </row>
    <row r="219" spans="2:5" ht="12.75">
      <c r="B219" s="28"/>
      <c r="C219" s="22"/>
      <c r="D219" s="23"/>
      <c r="E219" s="20"/>
    </row>
    <row r="220" spans="2:5" ht="12.75">
      <c r="B220" s="28"/>
      <c r="C220" s="22"/>
      <c r="D220" s="23"/>
      <c r="E220" s="20"/>
    </row>
    <row r="221" spans="2:5" ht="13.5" thickBot="1">
      <c r="B221" s="13"/>
      <c r="C221" s="164"/>
      <c r="D221" s="14"/>
      <c r="E221" s="15"/>
    </row>
    <row r="222" spans="2:5" ht="14.25" thickBot="1" thickTop="1">
      <c r="B222" s="13"/>
      <c r="C222" s="164"/>
      <c r="D222" s="14">
        <f>SUM(D208:D221)</f>
        <v>174</v>
      </c>
      <c r="E222" s="15">
        <f>SUM(E208:E221)</f>
        <v>123</v>
      </c>
    </row>
    <row r="223" spans="2:5" ht="14.25" thickBot="1" thickTop="1">
      <c r="B223" s="24"/>
      <c r="C223" s="166"/>
      <c r="D223" s="25"/>
      <c r="E223" s="26"/>
    </row>
    <row r="224" spans="1:5" ht="13.5" thickBot="1">
      <c r="A224" s="4" t="s">
        <v>67</v>
      </c>
      <c r="D224" s="2"/>
      <c r="E224" s="3"/>
    </row>
    <row r="225" spans="1:5" ht="13.5" thickTop="1">
      <c r="A225" s="27"/>
      <c r="B225" s="6"/>
      <c r="C225" s="162"/>
      <c r="D225" s="7"/>
      <c r="E225" s="8"/>
    </row>
    <row r="226" spans="1:5" ht="12.75">
      <c r="A226" s="9"/>
      <c r="B226" s="10" t="s">
        <v>18</v>
      </c>
      <c r="C226" s="163" t="s">
        <v>2</v>
      </c>
      <c r="D226" s="11" t="s">
        <v>4</v>
      </c>
      <c r="E226" s="12" t="s">
        <v>5</v>
      </c>
    </row>
    <row r="227" spans="2:5" ht="13.5" thickBot="1">
      <c r="B227" s="13"/>
      <c r="C227" s="164"/>
      <c r="D227" s="14"/>
      <c r="E227" s="15"/>
    </row>
    <row r="228" spans="2:5" ht="13.5" thickTop="1">
      <c r="B228" s="28">
        <v>625105</v>
      </c>
      <c r="C228" s="22" t="s">
        <v>72</v>
      </c>
      <c r="D228" s="202">
        <v>294.72</v>
      </c>
      <c r="E228" s="20">
        <v>253.99</v>
      </c>
    </row>
    <row r="229" spans="2:5" ht="12.75">
      <c r="B229" s="28" t="s">
        <v>0</v>
      </c>
      <c r="C229" s="22" t="s">
        <v>0</v>
      </c>
      <c r="D229" s="23"/>
      <c r="E229" s="20"/>
    </row>
    <row r="230" spans="2:5" ht="12.75">
      <c r="B230" s="28"/>
      <c r="C230" s="22"/>
      <c r="D230" s="23"/>
      <c r="E230" s="20"/>
    </row>
    <row r="231" spans="2:5" ht="12.75">
      <c r="B231" s="28" t="s">
        <v>0</v>
      </c>
      <c r="C231" s="22" t="s">
        <v>0</v>
      </c>
      <c r="D231" s="23" t="s">
        <v>0</v>
      </c>
      <c r="E231" s="20" t="s">
        <v>0</v>
      </c>
    </row>
    <row r="232" spans="2:5" ht="12.75">
      <c r="B232" s="28" t="s">
        <v>0</v>
      </c>
      <c r="C232" s="22" t="s">
        <v>0</v>
      </c>
      <c r="D232" s="23"/>
      <c r="E232" s="20"/>
    </row>
    <row r="233" spans="2:5" ht="12.75">
      <c r="B233" s="28" t="s">
        <v>0</v>
      </c>
      <c r="C233" s="22" t="s">
        <v>0</v>
      </c>
      <c r="D233" s="23" t="s">
        <v>0</v>
      </c>
      <c r="E233" s="20" t="s">
        <v>0</v>
      </c>
    </row>
    <row r="234" spans="2:5" ht="12.75">
      <c r="B234" s="28" t="s">
        <v>0</v>
      </c>
      <c r="C234" s="22" t="s">
        <v>0</v>
      </c>
      <c r="D234" s="23"/>
      <c r="E234" s="20"/>
    </row>
    <row r="235" spans="2:5" ht="12.75">
      <c r="B235" s="28" t="s">
        <v>0</v>
      </c>
      <c r="C235" s="22" t="s">
        <v>0</v>
      </c>
      <c r="D235" s="23"/>
      <c r="E235" s="20"/>
    </row>
    <row r="236" spans="2:5" ht="12.75">
      <c r="B236" s="28"/>
      <c r="C236" s="22"/>
      <c r="D236" s="23"/>
      <c r="E236" s="20"/>
    </row>
    <row r="237" spans="2:5" ht="12.75">
      <c r="B237" s="28" t="s">
        <v>0</v>
      </c>
      <c r="C237" s="22" t="s">
        <v>0</v>
      </c>
      <c r="D237" s="23" t="s">
        <v>0</v>
      </c>
      <c r="E237" s="20" t="s">
        <v>0</v>
      </c>
    </row>
    <row r="238" spans="2:5" ht="12.75">
      <c r="B238" s="28" t="s">
        <v>0</v>
      </c>
      <c r="C238" s="22" t="s">
        <v>0</v>
      </c>
      <c r="D238" s="23" t="s">
        <v>0</v>
      </c>
      <c r="E238" s="20" t="s">
        <v>0</v>
      </c>
    </row>
    <row r="239" spans="2:5" ht="12.75">
      <c r="B239" s="28" t="s">
        <v>0</v>
      </c>
      <c r="C239" s="22" t="s">
        <v>0</v>
      </c>
      <c r="D239" s="23"/>
      <c r="E239" s="20" t="s">
        <v>0</v>
      </c>
    </row>
    <row r="240" spans="2:5" ht="12.75">
      <c r="B240" s="28"/>
      <c r="C240" s="22"/>
      <c r="D240" s="23"/>
      <c r="E240" s="20"/>
    </row>
    <row r="241" spans="2:5" ht="12.75">
      <c r="B241" s="28"/>
      <c r="C241" s="22"/>
      <c r="D241" s="23"/>
      <c r="E241" s="20"/>
    </row>
    <row r="242" spans="2:5" ht="13.5" thickBot="1">
      <c r="B242" s="13"/>
      <c r="C242" s="164"/>
      <c r="D242" s="14"/>
      <c r="E242" s="15"/>
    </row>
    <row r="243" spans="2:5" ht="14.25" thickBot="1" thickTop="1">
      <c r="B243" s="13"/>
      <c r="C243" s="164"/>
      <c r="D243" s="14">
        <f>SUM(D228:D242)</f>
        <v>294.72</v>
      </c>
      <c r="E243" s="15">
        <f>SUM(E228:E242)</f>
        <v>253.99</v>
      </c>
    </row>
    <row r="244" spans="4:5" ht="14.25" thickBot="1" thickTop="1">
      <c r="D244" s="2"/>
      <c r="E244" s="3"/>
    </row>
    <row r="245" spans="2:5" ht="13.5" thickTop="1">
      <c r="B245" s="6"/>
      <c r="C245" s="167"/>
      <c r="D245" s="7"/>
      <c r="E245" s="8"/>
    </row>
    <row r="246" spans="2:5" ht="12.75">
      <c r="B246" s="30"/>
      <c r="C246" s="181" t="s">
        <v>70</v>
      </c>
      <c r="D246" s="31">
        <f>D222-D243</f>
        <v>-120.72000000000003</v>
      </c>
      <c r="E246" s="32">
        <f>E222-E243</f>
        <v>-130.99</v>
      </c>
    </row>
    <row r="247" spans="2:5" ht="13.5" thickBot="1">
      <c r="B247" s="13"/>
      <c r="C247" s="168"/>
      <c r="D247" s="14"/>
      <c r="E247" s="15"/>
    </row>
    <row r="248" spans="2:5" ht="13.5" thickTop="1">
      <c r="B248" s="24"/>
      <c r="C248" s="166"/>
      <c r="D248" s="25"/>
      <c r="E248" s="26"/>
    </row>
    <row r="249" spans="2:5" ht="12.75">
      <c r="B249" s="24"/>
      <c r="C249" s="166"/>
      <c r="D249" s="25"/>
      <c r="E249" s="26"/>
    </row>
    <row r="251" spans="1:5" ht="12.75">
      <c r="A251" s="124"/>
      <c r="D251" s="2"/>
      <c r="E251" s="3"/>
    </row>
    <row r="252" spans="2:5" ht="18.75">
      <c r="B252" s="231" t="s">
        <v>73</v>
      </c>
      <c r="C252" s="232"/>
      <c r="D252" s="232"/>
      <c r="E252" s="232"/>
    </row>
    <row r="253" spans="4:5" ht="13.5" thickBot="1">
      <c r="D253" s="2"/>
      <c r="E253" s="3"/>
    </row>
    <row r="254" spans="1:5" ht="13.5" thickBot="1">
      <c r="A254" s="4" t="s">
        <v>9</v>
      </c>
      <c r="D254" s="2"/>
      <c r="E254" s="3"/>
    </row>
    <row r="255" spans="1:5" ht="13.5" thickTop="1">
      <c r="A255" s="5"/>
      <c r="B255" s="6"/>
      <c r="C255" s="162"/>
      <c r="D255" s="7"/>
      <c r="E255" s="8"/>
    </row>
    <row r="256" spans="1:5" ht="12.75">
      <c r="A256" s="9"/>
      <c r="B256" s="10" t="s">
        <v>18</v>
      </c>
      <c r="C256" s="163" t="s">
        <v>16</v>
      </c>
      <c r="D256" s="11" t="s">
        <v>4</v>
      </c>
      <c r="E256" s="12" t="s">
        <v>5</v>
      </c>
    </row>
    <row r="257" spans="2:5" ht="13.5" thickBot="1">
      <c r="B257" s="13"/>
      <c r="C257" s="164"/>
      <c r="D257" s="14"/>
      <c r="E257" s="15"/>
    </row>
    <row r="258" spans="2:5" ht="13.5" thickTop="1">
      <c r="B258" s="16"/>
      <c r="C258" s="22"/>
      <c r="D258" s="23"/>
      <c r="E258" s="17"/>
    </row>
    <row r="259" spans="2:5" ht="12.75">
      <c r="B259" s="21"/>
      <c r="C259" s="22" t="s">
        <v>0</v>
      </c>
      <c r="D259" s="23" t="s">
        <v>0</v>
      </c>
      <c r="E259" s="20" t="s">
        <v>0</v>
      </c>
    </row>
    <row r="260" spans="2:5" ht="12.75">
      <c r="B260" s="21"/>
      <c r="C260" s="22" t="s">
        <v>0</v>
      </c>
      <c r="D260" s="23"/>
      <c r="E260" s="20"/>
    </row>
    <row r="261" spans="2:5" ht="12.75">
      <c r="B261" s="21"/>
      <c r="C261" s="22" t="s">
        <v>0</v>
      </c>
      <c r="D261" s="23" t="s">
        <v>0</v>
      </c>
      <c r="E261" s="20" t="s">
        <v>0</v>
      </c>
    </row>
    <row r="262" spans="2:5" ht="12.75">
      <c r="B262" s="21"/>
      <c r="C262" s="22" t="s">
        <v>0</v>
      </c>
      <c r="D262" s="23" t="s">
        <v>0</v>
      </c>
      <c r="E262" s="20" t="s">
        <v>0</v>
      </c>
    </row>
    <row r="263" spans="2:5" ht="12.75">
      <c r="B263" s="21"/>
      <c r="C263" s="22" t="s">
        <v>0</v>
      </c>
      <c r="D263" s="23" t="s">
        <v>0</v>
      </c>
      <c r="E263" s="20" t="s">
        <v>0</v>
      </c>
    </row>
    <row r="264" spans="2:5" ht="12.75">
      <c r="B264" s="21"/>
      <c r="C264" s="22" t="s">
        <v>0</v>
      </c>
      <c r="D264" s="23"/>
      <c r="E264" s="20" t="s">
        <v>0</v>
      </c>
    </row>
    <row r="265" spans="2:5" ht="12.75">
      <c r="B265" s="28"/>
      <c r="C265" s="22"/>
      <c r="D265" s="23"/>
      <c r="E265" s="20"/>
    </row>
    <row r="266" spans="2:5" ht="12.75">
      <c r="B266" s="28"/>
      <c r="C266" s="22"/>
      <c r="D266" s="23"/>
      <c r="E266" s="20"/>
    </row>
    <row r="267" spans="2:5" ht="12.75">
      <c r="B267" s="28"/>
      <c r="C267" s="22"/>
      <c r="D267" s="23"/>
      <c r="E267" s="20"/>
    </row>
    <row r="268" spans="2:5" ht="12.75">
      <c r="B268" s="28"/>
      <c r="C268" s="22"/>
      <c r="D268" s="23"/>
      <c r="E268" s="20"/>
    </row>
    <row r="269" spans="2:5" ht="12.75">
      <c r="B269" s="28"/>
      <c r="C269" s="22"/>
      <c r="D269" s="23"/>
      <c r="E269" s="20"/>
    </row>
    <row r="270" spans="2:5" ht="12.75">
      <c r="B270" s="28"/>
      <c r="C270" s="22"/>
      <c r="D270" s="23"/>
      <c r="E270" s="20"/>
    </row>
    <row r="271" spans="2:5" ht="13.5" thickBot="1">
      <c r="B271" s="13"/>
      <c r="C271" s="164"/>
      <c r="D271" s="14"/>
      <c r="E271" s="15"/>
    </row>
    <row r="272" spans="2:5" ht="14.25" thickBot="1" thickTop="1">
      <c r="B272" s="13"/>
      <c r="C272" s="164"/>
      <c r="D272" s="14">
        <f>SUM(D258:D271)</f>
        <v>0</v>
      </c>
      <c r="E272" s="15">
        <f>SUM(E258:E271)</f>
        <v>0</v>
      </c>
    </row>
    <row r="273" spans="2:5" ht="14.25" thickBot="1" thickTop="1">
      <c r="B273" s="24"/>
      <c r="C273" s="166"/>
      <c r="D273" s="25"/>
      <c r="E273" s="26"/>
    </row>
    <row r="274" spans="1:5" ht="13.5" thickBot="1">
      <c r="A274" s="4" t="s">
        <v>67</v>
      </c>
      <c r="D274" s="2"/>
      <c r="E274" s="3"/>
    </row>
    <row r="275" spans="1:5" ht="13.5" thickTop="1">
      <c r="A275" s="27"/>
      <c r="B275" s="6"/>
      <c r="C275" s="162"/>
      <c r="D275" s="7"/>
      <c r="E275" s="8"/>
    </row>
    <row r="276" spans="1:5" ht="12.75">
      <c r="A276" s="9"/>
      <c r="B276" s="10" t="s">
        <v>18</v>
      </c>
      <c r="C276" s="163" t="s">
        <v>2</v>
      </c>
      <c r="D276" s="11" t="s">
        <v>4</v>
      </c>
      <c r="E276" s="12" t="s">
        <v>5</v>
      </c>
    </row>
    <row r="277" spans="2:5" ht="13.5" thickBot="1">
      <c r="B277" s="13"/>
      <c r="C277" s="164"/>
      <c r="D277" s="14"/>
      <c r="E277" s="15"/>
    </row>
    <row r="278" spans="2:5" ht="13.5" thickTop="1">
      <c r="B278" s="28"/>
      <c r="C278" s="22"/>
      <c r="D278" s="23"/>
      <c r="E278" s="20"/>
    </row>
    <row r="279" spans="2:5" ht="12.75">
      <c r="B279" s="28" t="s">
        <v>0</v>
      </c>
      <c r="C279" s="22" t="s">
        <v>0</v>
      </c>
      <c r="D279" s="23" t="s">
        <v>0</v>
      </c>
      <c r="E279" s="29" t="s">
        <v>0</v>
      </c>
    </row>
    <row r="280" spans="2:5" ht="12.75">
      <c r="B280" s="28" t="s">
        <v>0</v>
      </c>
      <c r="C280" s="22" t="s">
        <v>0</v>
      </c>
      <c r="D280" s="23" t="s">
        <v>0</v>
      </c>
      <c r="E280" s="20" t="s">
        <v>0</v>
      </c>
    </row>
    <row r="281" spans="2:5" ht="12.75">
      <c r="B281" s="28" t="s">
        <v>0</v>
      </c>
      <c r="C281" s="22" t="s">
        <v>0</v>
      </c>
      <c r="D281" s="23"/>
      <c r="E281" s="20"/>
    </row>
    <row r="282" spans="2:5" ht="12.75">
      <c r="B282" s="28" t="s">
        <v>0</v>
      </c>
      <c r="C282" s="22" t="s">
        <v>0</v>
      </c>
      <c r="D282" s="23" t="s">
        <v>0</v>
      </c>
      <c r="E282" s="20" t="s">
        <v>0</v>
      </c>
    </row>
    <row r="283" spans="2:5" ht="12.75">
      <c r="B283" s="28" t="s">
        <v>0</v>
      </c>
      <c r="C283" s="22" t="s">
        <v>0</v>
      </c>
      <c r="D283" s="23"/>
      <c r="E283" s="20"/>
    </row>
    <row r="284" spans="2:5" ht="12.75">
      <c r="B284" s="28" t="s">
        <v>0</v>
      </c>
      <c r="C284" s="22" t="s">
        <v>0</v>
      </c>
      <c r="D284" s="23" t="s">
        <v>0</v>
      </c>
      <c r="E284" s="20" t="s">
        <v>0</v>
      </c>
    </row>
    <row r="285" spans="2:5" ht="12.75">
      <c r="B285" s="28" t="s">
        <v>0</v>
      </c>
      <c r="C285" s="22" t="s">
        <v>0</v>
      </c>
      <c r="D285" s="23"/>
      <c r="E285" s="20"/>
    </row>
    <row r="286" spans="2:5" ht="12.75">
      <c r="B286" s="28" t="s">
        <v>0</v>
      </c>
      <c r="C286" s="22" t="s">
        <v>0</v>
      </c>
      <c r="D286" s="23"/>
      <c r="E286" s="20"/>
    </row>
    <row r="287" spans="2:5" ht="12.75">
      <c r="B287" s="28" t="s">
        <v>0</v>
      </c>
      <c r="C287" s="22" t="s">
        <v>0</v>
      </c>
      <c r="D287" s="23" t="s">
        <v>0</v>
      </c>
      <c r="E287" s="20" t="s">
        <v>0</v>
      </c>
    </row>
    <row r="288" spans="2:5" ht="12.75">
      <c r="B288" s="28" t="s">
        <v>0</v>
      </c>
      <c r="C288" s="22" t="s">
        <v>0</v>
      </c>
      <c r="D288" s="23" t="s">
        <v>0</v>
      </c>
      <c r="E288" s="20" t="s">
        <v>0</v>
      </c>
    </row>
    <row r="289" spans="2:5" ht="12.75">
      <c r="B289" s="28" t="s">
        <v>0</v>
      </c>
      <c r="C289" s="22" t="s">
        <v>0</v>
      </c>
      <c r="D289" s="23"/>
      <c r="E289" s="20" t="s">
        <v>0</v>
      </c>
    </row>
    <row r="290" spans="2:5" ht="12.75">
      <c r="B290" s="28"/>
      <c r="C290" s="22"/>
      <c r="D290" s="23"/>
      <c r="E290" s="20"/>
    </row>
    <row r="291" spans="2:5" ht="12.75">
      <c r="B291" s="28"/>
      <c r="C291" s="22"/>
      <c r="D291" s="23"/>
      <c r="E291" s="20"/>
    </row>
    <row r="292" spans="2:5" ht="13.5" thickBot="1">
      <c r="B292" s="13"/>
      <c r="C292" s="164"/>
      <c r="D292" s="14"/>
      <c r="E292" s="15"/>
    </row>
    <row r="293" spans="2:5" ht="14.25" thickBot="1" thickTop="1">
      <c r="B293" s="13"/>
      <c r="C293" s="164"/>
      <c r="D293" s="14">
        <f>SUM(D279:D292)</f>
        <v>0</v>
      </c>
      <c r="E293" s="15">
        <f>SUM(E278:E292)</f>
        <v>0</v>
      </c>
    </row>
    <row r="294" spans="4:5" ht="14.25" thickBot="1" thickTop="1">
      <c r="D294" s="2"/>
      <c r="E294" s="3"/>
    </row>
    <row r="295" spans="2:5" ht="13.5" thickTop="1">
      <c r="B295" s="6"/>
      <c r="C295" s="167"/>
      <c r="D295" s="7"/>
      <c r="E295" s="8"/>
    </row>
    <row r="296" spans="2:5" ht="12.75">
      <c r="B296" s="30"/>
      <c r="C296" s="181" t="s">
        <v>70</v>
      </c>
      <c r="D296" s="31">
        <f>D272-D293</f>
        <v>0</v>
      </c>
      <c r="E296" s="32">
        <f>E272-E293</f>
        <v>0</v>
      </c>
    </row>
    <row r="297" spans="2:5" ht="13.5" thickBot="1">
      <c r="B297" s="13"/>
      <c r="C297" s="168"/>
      <c r="D297" s="14"/>
      <c r="E297" s="15"/>
    </row>
    <row r="298" spans="2:5" ht="13.5" thickTop="1">
      <c r="B298" s="24"/>
      <c r="C298" s="166"/>
      <c r="D298" s="25"/>
      <c r="E298" s="26"/>
    </row>
    <row r="299" spans="2:5" ht="12.75">
      <c r="B299" s="24"/>
      <c r="C299" s="166"/>
      <c r="D299" s="25"/>
      <c r="E299" s="26"/>
    </row>
    <row r="301" spans="1:5" ht="12.75">
      <c r="A301" s="124"/>
      <c r="D301" s="2"/>
      <c r="E301" s="3"/>
    </row>
    <row r="302" spans="2:5" ht="18.75">
      <c r="B302" s="231" t="s">
        <v>55</v>
      </c>
      <c r="C302" s="232"/>
      <c r="D302" s="232"/>
      <c r="E302" s="232"/>
    </row>
    <row r="303" spans="4:5" ht="13.5" thickBot="1">
      <c r="D303" s="2"/>
      <c r="E303" s="3"/>
    </row>
    <row r="304" spans="1:5" ht="13.5" thickBot="1">
      <c r="A304" s="4" t="s">
        <v>9</v>
      </c>
      <c r="D304" s="2"/>
      <c r="E304" s="3"/>
    </row>
    <row r="305" spans="1:5" ht="13.5" thickTop="1">
      <c r="A305" s="5"/>
      <c r="B305" s="6"/>
      <c r="C305" s="162"/>
      <c r="D305" s="7"/>
      <c r="E305" s="8"/>
    </row>
    <row r="306" spans="1:5" ht="12.75">
      <c r="A306" s="9"/>
      <c r="B306" s="10" t="s">
        <v>18</v>
      </c>
      <c r="C306" s="163" t="s">
        <v>16</v>
      </c>
      <c r="D306" s="11" t="s">
        <v>4</v>
      </c>
      <c r="E306" s="12" t="s">
        <v>5</v>
      </c>
    </row>
    <row r="307" spans="2:5" ht="13.5" thickBot="1">
      <c r="B307" s="13"/>
      <c r="C307" s="164"/>
      <c r="D307" s="14"/>
      <c r="E307" s="15"/>
    </row>
    <row r="308" spans="2:5" ht="13.5" thickTop="1">
      <c r="B308" s="21">
        <v>706107</v>
      </c>
      <c r="C308" s="22" t="s">
        <v>41</v>
      </c>
      <c r="D308" s="202">
        <v>160</v>
      </c>
      <c r="E308" s="17">
        <v>280</v>
      </c>
    </row>
    <row r="309" spans="2:5" ht="12.75">
      <c r="B309" s="21"/>
      <c r="C309" s="22"/>
      <c r="D309" s="23"/>
      <c r="E309" s="20"/>
    </row>
    <row r="310" spans="2:5" ht="12.75">
      <c r="B310" s="21"/>
      <c r="C310" s="22" t="s">
        <v>0</v>
      </c>
      <c r="D310" s="23"/>
      <c r="E310" s="20"/>
    </row>
    <row r="311" spans="2:5" ht="12.75">
      <c r="B311" s="21"/>
      <c r="C311" s="22" t="s">
        <v>0</v>
      </c>
      <c r="D311" s="23" t="s">
        <v>0</v>
      </c>
      <c r="E311" s="20" t="s">
        <v>0</v>
      </c>
    </row>
    <row r="312" spans="2:5" ht="12.75">
      <c r="B312" s="21"/>
      <c r="C312" s="22" t="s">
        <v>0</v>
      </c>
      <c r="D312" s="23" t="s">
        <v>0</v>
      </c>
      <c r="E312" s="20" t="s">
        <v>0</v>
      </c>
    </row>
    <row r="313" spans="2:5" ht="12.75">
      <c r="B313" s="21"/>
      <c r="C313" s="22" t="s">
        <v>0</v>
      </c>
      <c r="D313" s="23" t="s">
        <v>0</v>
      </c>
      <c r="E313" s="20" t="s">
        <v>0</v>
      </c>
    </row>
    <row r="314" spans="2:5" ht="12.75">
      <c r="B314" s="28"/>
      <c r="C314" s="22"/>
      <c r="D314" s="23"/>
      <c r="E314" s="20"/>
    </row>
    <row r="315" spans="2:5" ht="12.75">
      <c r="B315" s="28"/>
      <c r="C315" s="22"/>
      <c r="D315" s="23"/>
      <c r="E315" s="20"/>
    </row>
    <row r="316" spans="2:5" ht="12.75">
      <c r="B316" s="28"/>
      <c r="C316" s="22"/>
      <c r="D316" s="23"/>
      <c r="E316" s="20"/>
    </row>
    <row r="317" spans="2:5" ht="12.75">
      <c r="B317" s="28"/>
      <c r="C317" s="22"/>
      <c r="D317" s="23"/>
      <c r="E317" s="20"/>
    </row>
    <row r="318" spans="2:5" ht="12.75">
      <c r="B318" s="28"/>
      <c r="C318" s="22"/>
      <c r="D318" s="23"/>
      <c r="E318" s="20"/>
    </row>
    <row r="319" spans="2:5" ht="12.75">
      <c r="B319" s="28"/>
      <c r="C319" s="22"/>
      <c r="D319" s="23"/>
      <c r="E319" s="20"/>
    </row>
    <row r="320" spans="2:5" ht="13.5" thickBot="1">
      <c r="B320" s="13"/>
      <c r="C320" s="164"/>
      <c r="D320" s="14"/>
      <c r="E320" s="15"/>
    </row>
    <row r="321" spans="2:5" ht="14.25" thickBot="1" thickTop="1">
      <c r="B321" s="13"/>
      <c r="C321" s="164"/>
      <c r="D321" s="14">
        <f>SUM(D308:D320)</f>
        <v>160</v>
      </c>
      <c r="E321" s="15">
        <f>SUM(E308:E320)</f>
        <v>280</v>
      </c>
    </row>
    <row r="322" spans="2:5" ht="14.25" thickBot="1" thickTop="1">
      <c r="B322" s="24"/>
      <c r="C322" s="166"/>
      <c r="D322" s="25"/>
      <c r="E322" s="26"/>
    </row>
    <row r="323" spans="1:5" ht="13.5" thickBot="1">
      <c r="A323" s="4" t="s">
        <v>67</v>
      </c>
      <c r="D323" s="2"/>
      <c r="E323" s="3"/>
    </row>
    <row r="324" spans="1:5" ht="13.5" thickTop="1">
      <c r="A324" s="27"/>
      <c r="B324" s="6"/>
      <c r="C324" s="162"/>
      <c r="D324" s="7"/>
      <c r="E324" s="8"/>
    </row>
    <row r="325" spans="1:5" ht="12.75">
      <c r="A325" s="9"/>
      <c r="B325" s="10" t="s">
        <v>18</v>
      </c>
      <c r="C325" s="163" t="s">
        <v>2</v>
      </c>
      <c r="D325" s="11" t="s">
        <v>4</v>
      </c>
      <c r="E325" s="12" t="s">
        <v>5</v>
      </c>
    </row>
    <row r="326" spans="2:5" ht="13.5" thickBot="1">
      <c r="B326" s="13"/>
      <c r="C326" s="164"/>
      <c r="D326" s="14"/>
      <c r="E326" s="15"/>
    </row>
    <row r="327" spans="2:5" ht="13.5" thickTop="1">
      <c r="B327" s="28">
        <v>606307</v>
      </c>
      <c r="C327" s="22" t="s">
        <v>68</v>
      </c>
      <c r="D327" s="201">
        <v>425.19</v>
      </c>
      <c r="E327" s="17">
        <v>476.89</v>
      </c>
    </row>
    <row r="328" spans="2:5" ht="12.75">
      <c r="B328" s="28">
        <v>613207</v>
      </c>
      <c r="C328" s="22" t="s">
        <v>8</v>
      </c>
      <c r="D328" s="202">
        <v>0</v>
      </c>
      <c r="E328" s="20">
        <v>30</v>
      </c>
    </row>
    <row r="329" spans="2:5" ht="12.75">
      <c r="B329" s="28">
        <v>613507</v>
      </c>
      <c r="C329" s="22" t="s">
        <v>57</v>
      </c>
      <c r="D329" s="202">
        <v>140.76</v>
      </c>
      <c r="E329" s="20">
        <v>696</v>
      </c>
    </row>
    <row r="330" spans="2:5" ht="12.75">
      <c r="B330" s="28">
        <v>625007</v>
      </c>
      <c r="C330" s="22" t="s">
        <v>38</v>
      </c>
      <c r="D330" s="202">
        <v>192.3</v>
      </c>
      <c r="E330" s="20">
        <v>383.96</v>
      </c>
    </row>
    <row r="331" spans="2:5" ht="12.75">
      <c r="B331" s="28">
        <v>625107</v>
      </c>
      <c r="C331" s="22" t="s">
        <v>110</v>
      </c>
      <c r="D331" s="202">
        <v>0</v>
      </c>
      <c r="E331" s="20">
        <v>80.65</v>
      </c>
    </row>
    <row r="332" spans="2:5" ht="12.75">
      <c r="B332" s="28">
        <v>626007</v>
      </c>
      <c r="C332" s="22" t="s">
        <v>37</v>
      </c>
      <c r="D332" s="202">
        <v>43.24</v>
      </c>
      <c r="E332" s="20">
        <v>0</v>
      </c>
    </row>
    <row r="333" spans="2:5" ht="12.75">
      <c r="B333" s="28"/>
      <c r="C333" s="22"/>
      <c r="D333" s="202"/>
      <c r="E333" s="20"/>
    </row>
    <row r="334" spans="2:5" ht="12.75">
      <c r="B334" s="28"/>
      <c r="C334" s="22"/>
      <c r="D334" s="23"/>
      <c r="E334" s="20"/>
    </row>
    <row r="335" spans="2:5" ht="12.75">
      <c r="B335" s="28"/>
      <c r="C335" s="22"/>
      <c r="D335" s="23"/>
      <c r="E335" s="20"/>
    </row>
    <row r="336" spans="2:5" ht="12.75">
      <c r="B336" s="28" t="s">
        <v>0</v>
      </c>
      <c r="C336" s="22" t="s">
        <v>0</v>
      </c>
      <c r="D336" s="23"/>
      <c r="E336" s="20"/>
    </row>
    <row r="337" spans="2:5" ht="12.75">
      <c r="B337" s="28" t="s">
        <v>0</v>
      </c>
      <c r="C337" s="22" t="s">
        <v>0</v>
      </c>
      <c r="D337" s="23" t="s">
        <v>0</v>
      </c>
      <c r="E337" s="20"/>
    </row>
    <row r="338" spans="2:5" ht="12.75">
      <c r="B338" s="28" t="s">
        <v>0</v>
      </c>
      <c r="C338" s="22" t="s">
        <v>0</v>
      </c>
      <c r="D338" s="23" t="s">
        <v>0</v>
      </c>
      <c r="E338" s="20"/>
    </row>
    <row r="339" spans="2:5" ht="12.75">
      <c r="B339" s="28"/>
      <c r="C339" s="22"/>
      <c r="D339" s="23"/>
      <c r="E339" s="20"/>
    </row>
    <row r="340" spans="2:5" ht="12.75">
      <c r="B340" s="28"/>
      <c r="C340" s="22"/>
      <c r="D340" s="23"/>
      <c r="E340" s="20"/>
    </row>
    <row r="341" spans="2:5" ht="13.5" thickBot="1">
      <c r="B341" s="13"/>
      <c r="C341" s="164"/>
      <c r="D341" s="14"/>
      <c r="E341" s="15"/>
    </row>
    <row r="342" spans="2:5" ht="14.25" thickBot="1" thickTop="1">
      <c r="B342" s="13"/>
      <c r="C342" s="164"/>
      <c r="D342" s="14">
        <f>SUM(D327:D341)</f>
        <v>801.49</v>
      </c>
      <c r="E342" s="15">
        <f>SUM(E327:E341)</f>
        <v>1667.5</v>
      </c>
    </row>
    <row r="343" spans="4:5" ht="14.25" thickBot="1" thickTop="1">
      <c r="D343" s="2"/>
      <c r="E343" s="3"/>
    </row>
    <row r="344" spans="2:5" ht="13.5" thickTop="1">
      <c r="B344" s="6"/>
      <c r="C344" s="167"/>
      <c r="D344" s="7"/>
      <c r="E344" s="8"/>
    </row>
    <row r="345" spans="2:5" ht="12.75">
      <c r="B345" s="30"/>
      <c r="C345" s="181" t="s">
        <v>70</v>
      </c>
      <c r="D345" s="31">
        <f>D321-D342</f>
        <v>-641.49</v>
      </c>
      <c r="E345" s="32">
        <f>E321-E342</f>
        <v>-1387.5</v>
      </c>
    </row>
    <row r="346" spans="2:5" ht="13.5" thickBot="1">
      <c r="B346" s="13"/>
      <c r="C346" s="168"/>
      <c r="D346" s="14"/>
      <c r="E346" s="15"/>
    </row>
    <row r="347" spans="2:5" ht="13.5" thickTop="1">
      <c r="B347" s="24"/>
      <c r="C347" s="166"/>
      <c r="D347" s="25"/>
      <c r="E347" s="26"/>
    </row>
    <row r="348" spans="2:5" ht="12.75">
      <c r="B348" s="24"/>
      <c r="C348" s="166"/>
      <c r="D348" s="25"/>
      <c r="E348" s="26"/>
    </row>
    <row r="349" spans="2:5" ht="12.75">
      <c r="B349" s="24"/>
      <c r="C349" s="166"/>
      <c r="D349" s="25"/>
      <c r="E349" s="26"/>
    </row>
    <row r="351" spans="1:5" ht="12.75">
      <c r="A351" s="124"/>
      <c r="D351" s="2"/>
      <c r="E351" s="3"/>
    </row>
    <row r="352" spans="2:5" ht="18.75">
      <c r="B352" s="231" t="s">
        <v>28</v>
      </c>
      <c r="C352" s="232"/>
      <c r="D352" s="232"/>
      <c r="E352" s="232"/>
    </row>
    <row r="353" spans="4:5" ht="13.5" thickBot="1">
      <c r="D353" s="2"/>
      <c r="E353" s="3"/>
    </row>
    <row r="354" spans="1:5" ht="13.5" thickBot="1">
      <c r="A354" s="4" t="s">
        <v>9</v>
      </c>
      <c r="D354" s="2"/>
      <c r="E354" s="3"/>
    </row>
    <row r="355" spans="1:5" ht="13.5" thickTop="1">
      <c r="A355" s="5"/>
      <c r="B355" s="6"/>
      <c r="C355" s="162"/>
      <c r="D355" s="7"/>
      <c r="E355" s="8"/>
    </row>
    <row r="356" spans="1:5" ht="12.75">
      <c r="A356" s="9"/>
      <c r="B356" s="10" t="s">
        <v>18</v>
      </c>
      <c r="C356" s="163" t="s">
        <v>16</v>
      </c>
      <c r="D356" s="11" t="s">
        <v>4</v>
      </c>
      <c r="E356" s="12" t="s">
        <v>5</v>
      </c>
    </row>
    <row r="357" spans="2:5" ht="13.5" thickBot="1">
      <c r="B357" s="13"/>
      <c r="C357" s="164"/>
      <c r="D357" s="14"/>
      <c r="E357" s="15"/>
    </row>
    <row r="358" spans="2:7" ht="13.5" thickTop="1">
      <c r="B358" s="18">
        <v>758008</v>
      </c>
      <c r="C358" s="22" t="s">
        <v>34</v>
      </c>
      <c r="D358" s="19">
        <v>0</v>
      </c>
      <c r="E358" s="20">
        <v>120.6</v>
      </c>
      <c r="G358" s="2"/>
    </row>
    <row r="359" spans="2:5" ht="12.75">
      <c r="B359" s="21"/>
      <c r="C359" s="22"/>
      <c r="D359" s="19"/>
      <c r="E359" s="20"/>
    </row>
    <row r="360" spans="2:5" ht="12.75">
      <c r="B360" s="21"/>
      <c r="C360" s="22" t="s">
        <v>0</v>
      </c>
      <c r="D360" s="23"/>
      <c r="E360" s="20"/>
    </row>
    <row r="361" spans="2:5" ht="12.75">
      <c r="B361" s="21"/>
      <c r="C361" s="22"/>
      <c r="D361" s="23"/>
      <c r="E361" s="20"/>
    </row>
    <row r="362" spans="2:5" ht="12.75">
      <c r="B362" s="21"/>
      <c r="C362" s="22" t="s">
        <v>0</v>
      </c>
      <c r="D362" s="23" t="s">
        <v>0</v>
      </c>
      <c r="E362" s="20"/>
    </row>
    <row r="363" spans="2:5" ht="12.75">
      <c r="B363" s="21"/>
      <c r="C363" s="22" t="s">
        <v>0</v>
      </c>
      <c r="D363" s="23" t="s">
        <v>0</v>
      </c>
      <c r="E363" s="20"/>
    </row>
    <row r="364" spans="2:5" ht="12.75">
      <c r="B364" s="21"/>
      <c r="C364" s="22" t="s">
        <v>0</v>
      </c>
      <c r="D364" s="23" t="s">
        <v>0</v>
      </c>
      <c r="E364" s="20"/>
    </row>
    <row r="365" spans="2:5" ht="12.75">
      <c r="B365" s="28"/>
      <c r="C365" s="22"/>
      <c r="D365" s="23"/>
      <c r="E365" s="20"/>
    </row>
    <row r="366" spans="2:5" ht="12.75">
      <c r="B366" s="28"/>
      <c r="C366" s="22"/>
      <c r="D366" s="23"/>
      <c r="E366" s="20"/>
    </row>
    <row r="367" spans="2:5" ht="12.75">
      <c r="B367" s="28"/>
      <c r="C367" s="22"/>
      <c r="D367" s="23"/>
      <c r="E367" s="20"/>
    </row>
    <row r="368" spans="2:5" ht="12.75">
      <c r="B368" s="28"/>
      <c r="C368" s="22"/>
      <c r="D368" s="23"/>
      <c r="E368" s="20"/>
    </row>
    <row r="369" spans="2:5" ht="12.75">
      <c r="B369" s="28"/>
      <c r="C369" s="22"/>
      <c r="D369" s="23"/>
      <c r="E369" s="20"/>
    </row>
    <row r="370" spans="2:5" ht="12.75">
      <c r="B370" s="28"/>
      <c r="C370" s="22"/>
      <c r="D370" s="23"/>
      <c r="E370" s="20"/>
    </row>
    <row r="371" spans="2:5" ht="13.5" thickBot="1">
      <c r="B371" s="13"/>
      <c r="C371" s="164"/>
      <c r="D371" s="14"/>
      <c r="E371" s="15"/>
    </row>
    <row r="372" spans="2:5" ht="14.25" thickBot="1" thickTop="1">
      <c r="B372" s="13"/>
      <c r="C372" s="164"/>
      <c r="D372" s="14">
        <f>SUM(D358:D371)</f>
        <v>0</v>
      </c>
      <c r="E372" s="15">
        <f>SUM(E358:E371)</f>
        <v>120.6</v>
      </c>
    </row>
    <row r="373" spans="2:5" ht="14.25" thickBot="1" thickTop="1">
      <c r="B373" s="24"/>
      <c r="C373" s="166"/>
      <c r="D373" s="25"/>
      <c r="E373" s="26"/>
    </row>
    <row r="374" spans="1:5" ht="13.5" thickBot="1">
      <c r="A374" s="4" t="s">
        <v>67</v>
      </c>
      <c r="D374" s="2"/>
      <c r="E374" s="3"/>
    </row>
    <row r="375" spans="1:5" ht="13.5" thickTop="1">
      <c r="A375" s="27"/>
      <c r="B375" s="6"/>
      <c r="C375" s="162"/>
      <c r="D375" s="7"/>
      <c r="E375" s="8"/>
    </row>
    <row r="376" spans="1:5" ht="12.75">
      <c r="A376" s="9"/>
      <c r="B376" s="10" t="s">
        <v>18</v>
      </c>
      <c r="C376" s="163" t="s">
        <v>2</v>
      </c>
      <c r="D376" s="11" t="s">
        <v>4</v>
      </c>
      <c r="E376" s="12" t="s">
        <v>5</v>
      </c>
    </row>
    <row r="377" spans="2:5" ht="13.5" thickBot="1">
      <c r="B377" s="13"/>
      <c r="C377" s="164"/>
      <c r="D377" s="14"/>
      <c r="E377" s="15"/>
    </row>
    <row r="378" spans="2:5" ht="13.5" thickTop="1">
      <c r="B378" s="28">
        <v>606308</v>
      </c>
      <c r="C378" s="22" t="s">
        <v>68</v>
      </c>
      <c r="D378" s="201">
        <v>345</v>
      </c>
      <c r="E378" s="17">
        <v>714</v>
      </c>
    </row>
    <row r="379" spans="2:5" ht="12.75">
      <c r="B379" s="28">
        <v>623408</v>
      </c>
      <c r="C379" s="22" t="s">
        <v>35</v>
      </c>
      <c r="D379" s="202">
        <v>0</v>
      </c>
      <c r="E379" s="20">
        <v>241.2</v>
      </c>
    </row>
    <row r="380" spans="2:5" ht="12.75">
      <c r="B380" s="28">
        <v>626608</v>
      </c>
      <c r="C380" s="22" t="s">
        <v>41</v>
      </c>
      <c r="D380" s="202">
        <v>226.2</v>
      </c>
      <c r="E380" s="20">
        <v>0</v>
      </c>
    </row>
    <row r="381" spans="2:5" ht="12.75">
      <c r="B381" s="28"/>
      <c r="C381" s="22"/>
      <c r="D381" s="23"/>
      <c r="E381" s="20"/>
    </row>
    <row r="382" spans="2:5" ht="12.75">
      <c r="B382" s="28" t="s">
        <v>0</v>
      </c>
      <c r="C382" s="22" t="s">
        <v>0</v>
      </c>
      <c r="D382" s="23"/>
      <c r="E382" s="20"/>
    </row>
    <row r="383" spans="2:5" ht="12.75">
      <c r="B383" s="28"/>
      <c r="C383" s="22"/>
      <c r="D383" s="23"/>
      <c r="E383" s="20"/>
    </row>
    <row r="384" spans="2:5" ht="12.75">
      <c r="B384" s="28" t="s">
        <v>0</v>
      </c>
      <c r="C384" s="22" t="s">
        <v>0</v>
      </c>
      <c r="D384" s="23" t="s">
        <v>0</v>
      </c>
      <c r="E384" s="20"/>
    </row>
    <row r="385" spans="2:5" ht="12.75">
      <c r="B385" s="28" t="s">
        <v>0</v>
      </c>
      <c r="C385" s="22" t="s">
        <v>0</v>
      </c>
      <c r="D385" s="23"/>
      <c r="E385" s="20"/>
    </row>
    <row r="386" spans="2:5" ht="12.75">
      <c r="B386" s="28" t="s">
        <v>0</v>
      </c>
      <c r="C386" s="22" t="s">
        <v>0</v>
      </c>
      <c r="D386" s="23"/>
      <c r="E386" s="20"/>
    </row>
    <row r="387" spans="2:5" ht="12.75">
      <c r="B387" s="28" t="s">
        <v>0</v>
      </c>
      <c r="C387" s="22" t="s">
        <v>0</v>
      </c>
      <c r="D387" s="23" t="s">
        <v>0</v>
      </c>
      <c r="E387" s="20"/>
    </row>
    <row r="388" spans="2:5" ht="12.75">
      <c r="B388" s="28" t="s">
        <v>0</v>
      </c>
      <c r="C388" s="22" t="s">
        <v>0</v>
      </c>
      <c r="D388" s="23" t="s">
        <v>0</v>
      </c>
      <c r="E388" s="20"/>
    </row>
    <row r="389" spans="2:5" ht="12.75">
      <c r="B389" s="28" t="s">
        <v>0</v>
      </c>
      <c r="C389" s="22" t="s">
        <v>0</v>
      </c>
      <c r="D389" s="23" t="s">
        <v>0</v>
      </c>
      <c r="E389" s="20"/>
    </row>
    <row r="390" spans="2:5" ht="12.75">
      <c r="B390" s="28"/>
      <c r="C390" s="22"/>
      <c r="D390" s="23"/>
      <c r="E390" s="20"/>
    </row>
    <row r="391" spans="2:5" ht="12.75">
      <c r="B391" s="28"/>
      <c r="C391" s="22"/>
      <c r="D391" s="23"/>
      <c r="E391" s="20"/>
    </row>
    <row r="392" spans="2:5" ht="13.5" thickBot="1">
      <c r="B392" s="13"/>
      <c r="C392" s="164"/>
      <c r="D392" s="14"/>
      <c r="E392" s="15"/>
    </row>
    <row r="393" spans="2:5" ht="14.25" thickBot="1" thickTop="1">
      <c r="B393" s="13"/>
      <c r="C393" s="164"/>
      <c r="D393" s="14">
        <f>SUM(D378:D392)</f>
        <v>571.2</v>
      </c>
      <c r="E393" s="15">
        <f>SUM(E378:E392)</f>
        <v>955.2</v>
      </c>
    </row>
    <row r="394" spans="4:5" ht="14.25" thickBot="1" thickTop="1">
      <c r="D394" s="2"/>
      <c r="E394" s="3"/>
    </row>
    <row r="395" spans="2:5" ht="13.5" thickTop="1">
      <c r="B395" s="6"/>
      <c r="C395" s="167"/>
      <c r="D395" s="7"/>
      <c r="E395" s="8"/>
    </row>
    <row r="396" spans="2:5" ht="12.75">
      <c r="B396" s="30"/>
      <c r="C396" s="181" t="s">
        <v>70</v>
      </c>
      <c r="D396" s="31">
        <f>D372-D393</f>
        <v>-571.2</v>
      </c>
      <c r="E396" s="32">
        <f>E372-E393</f>
        <v>-834.6</v>
      </c>
    </row>
    <row r="397" spans="2:5" ht="13.5" thickBot="1">
      <c r="B397" s="13"/>
      <c r="C397" s="168"/>
      <c r="D397" s="14"/>
      <c r="E397" s="15"/>
    </row>
    <row r="398" spans="2:5" ht="13.5" thickTop="1">
      <c r="B398" s="24"/>
      <c r="C398" s="166"/>
      <c r="D398" s="25"/>
      <c r="E398" s="26"/>
    </row>
    <row r="399" spans="2:5" ht="12.75">
      <c r="B399" s="24"/>
      <c r="C399" s="166"/>
      <c r="D399" s="25"/>
      <c r="E399" s="26"/>
    </row>
    <row r="401" spans="1:5" ht="12.75">
      <c r="A401" s="124"/>
      <c r="D401" s="2"/>
      <c r="E401" s="3"/>
    </row>
    <row r="402" spans="2:5" ht="18.75">
      <c r="B402" s="231" t="s">
        <v>24</v>
      </c>
      <c r="C402" s="232"/>
      <c r="D402" s="232"/>
      <c r="E402" s="232"/>
    </row>
    <row r="403" spans="4:5" ht="13.5" thickBot="1">
      <c r="D403" s="2"/>
      <c r="E403" s="3"/>
    </row>
    <row r="404" spans="1:5" ht="13.5" thickBot="1">
      <c r="A404" s="4" t="s">
        <v>9</v>
      </c>
      <c r="D404" s="2"/>
      <c r="E404" s="3"/>
    </row>
    <row r="405" spans="1:5" ht="13.5" thickTop="1">
      <c r="A405" s="5"/>
      <c r="B405" s="6"/>
      <c r="C405" s="162"/>
      <c r="D405" s="7"/>
      <c r="E405" s="8"/>
    </row>
    <row r="406" spans="1:5" ht="12.75">
      <c r="A406" s="9"/>
      <c r="B406" s="10" t="s">
        <v>18</v>
      </c>
      <c r="C406" s="163" t="s">
        <v>16</v>
      </c>
      <c r="D406" s="11" t="s">
        <v>4</v>
      </c>
      <c r="E406" s="12" t="s">
        <v>5</v>
      </c>
    </row>
    <row r="407" spans="2:5" ht="13.5" thickBot="1">
      <c r="B407" s="13"/>
      <c r="C407" s="164"/>
      <c r="D407" s="14"/>
      <c r="E407" s="15"/>
    </row>
    <row r="408" spans="2:5" ht="13.5" thickTop="1">
      <c r="B408" s="16"/>
      <c r="C408" s="22"/>
      <c r="D408" s="23"/>
      <c r="E408" s="17"/>
    </row>
    <row r="409" spans="2:5" ht="12.75">
      <c r="B409" s="21"/>
      <c r="C409" s="22" t="s">
        <v>0</v>
      </c>
      <c r="D409" s="23" t="s">
        <v>0</v>
      </c>
      <c r="E409" s="20" t="s">
        <v>0</v>
      </c>
    </row>
    <row r="410" spans="2:5" ht="12.75">
      <c r="B410" s="21"/>
      <c r="C410" s="22" t="s">
        <v>0</v>
      </c>
      <c r="D410" s="23"/>
      <c r="E410" s="20"/>
    </row>
    <row r="411" spans="2:5" ht="12.75">
      <c r="B411" s="21"/>
      <c r="C411" s="22" t="s">
        <v>0</v>
      </c>
      <c r="D411" s="23" t="s">
        <v>0</v>
      </c>
      <c r="E411" s="20" t="s">
        <v>0</v>
      </c>
    </row>
    <row r="412" spans="2:5" ht="12.75">
      <c r="B412" s="21"/>
      <c r="C412" s="22" t="s">
        <v>0</v>
      </c>
      <c r="D412" s="23" t="s">
        <v>0</v>
      </c>
      <c r="E412" s="20" t="s">
        <v>0</v>
      </c>
    </row>
    <row r="413" spans="2:5" ht="12.75">
      <c r="B413" s="21"/>
      <c r="C413" s="22" t="s">
        <v>0</v>
      </c>
      <c r="D413" s="23" t="s">
        <v>0</v>
      </c>
      <c r="E413" s="20" t="s">
        <v>0</v>
      </c>
    </row>
    <row r="414" spans="2:5" ht="12.75">
      <c r="B414" s="21"/>
      <c r="C414" s="22" t="s">
        <v>0</v>
      </c>
      <c r="D414" s="23"/>
      <c r="E414" s="20" t="s">
        <v>0</v>
      </c>
    </row>
    <row r="415" spans="2:5" ht="12.75">
      <c r="B415" s="28"/>
      <c r="C415" s="22"/>
      <c r="D415" s="23"/>
      <c r="E415" s="20"/>
    </row>
    <row r="416" spans="2:5" ht="12.75">
      <c r="B416" s="28"/>
      <c r="C416" s="22"/>
      <c r="D416" s="23"/>
      <c r="E416" s="20"/>
    </row>
    <row r="417" spans="2:5" ht="12.75">
      <c r="B417" s="28"/>
      <c r="C417" s="22"/>
      <c r="D417" s="23"/>
      <c r="E417" s="20"/>
    </row>
    <row r="418" spans="2:5" ht="12.75">
      <c r="B418" s="28"/>
      <c r="C418" s="22"/>
      <c r="D418" s="23"/>
      <c r="E418" s="20"/>
    </row>
    <row r="419" spans="2:5" ht="12.75">
      <c r="B419" s="28"/>
      <c r="C419" s="22"/>
      <c r="D419" s="23"/>
      <c r="E419" s="20"/>
    </row>
    <row r="420" spans="2:5" ht="12.75">
      <c r="B420" s="28"/>
      <c r="C420" s="22"/>
      <c r="D420" s="23"/>
      <c r="E420" s="20"/>
    </row>
    <row r="421" spans="2:5" ht="13.5" thickBot="1">
      <c r="B421" s="13"/>
      <c r="C421" s="164"/>
      <c r="D421" s="14"/>
      <c r="E421" s="15"/>
    </row>
    <row r="422" spans="2:5" ht="14.25" thickBot="1" thickTop="1">
      <c r="B422" s="13"/>
      <c r="C422" s="164"/>
      <c r="D422" s="14">
        <f>SUM(D408:D421)</f>
        <v>0</v>
      </c>
      <c r="E422" s="15">
        <f>SUM(E408:E421)</f>
        <v>0</v>
      </c>
    </row>
    <row r="423" spans="2:5" ht="14.25" thickBot="1" thickTop="1">
      <c r="B423" s="24"/>
      <c r="C423" s="166"/>
      <c r="D423" s="25"/>
      <c r="E423" s="26"/>
    </row>
    <row r="424" spans="1:5" ht="13.5" thickBot="1">
      <c r="A424" s="4" t="s">
        <v>67</v>
      </c>
      <c r="D424" s="2"/>
      <c r="E424" s="3"/>
    </row>
    <row r="425" spans="1:5" ht="13.5" thickTop="1">
      <c r="A425" s="27"/>
      <c r="B425" s="6"/>
      <c r="C425" s="162"/>
      <c r="D425" s="7"/>
      <c r="E425" s="8"/>
    </row>
    <row r="426" spans="1:5" ht="12.75">
      <c r="A426" s="9"/>
      <c r="B426" s="10" t="s">
        <v>18</v>
      </c>
      <c r="C426" s="163" t="s">
        <v>2</v>
      </c>
      <c r="D426" s="11" t="s">
        <v>4</v>
      </c>
      <c r="E426" s="12" t="s">
        <v>5</v>
      </c>
    </row>
    <row r="427" spans="2:5" ht="13.5" thickBot="1">
      <c r="B427" s="13"/>
      <c r="C427" s="164"/>
      <c r="D427" s="14"/>
      <c r="E427" s="15"/>
    </row>
    <row r="428" spans="2:5" ht="13.5" thickTop="1">
      <c r="B428" s="30">
        <v>618109</v>
      </c>
      <c r="C428" s="176" t="s">
        <v>29</v>
      </c>
      <c r="D428" s="31">
        <v>0</v>
      </c>
      <c r="E428" s="32">
        <v>149.5</v>
      </c>
    </row>
    <row r="429" spans="2:5" ht="12.75">
      <c r="B429" s="64">
        <v>625009</v>
      </c>
      <c r="C429" s="165" t="s">
        <v>38</v>
      </c>
      <c r="D429" s="200">
        <v>0</v>
      </c>
      <c r="E429" s="29">
        <v>28.5</v>
      </c>
    </row>
    <row r="430" spans="2:5" ht="12.75">
      <c r="B430" s="64">
        <v>625109</v>
      </c>
      <c r="C430" s="165" t="s">
        <v>72</v>
      </c>
      <c r="D430" s="29">
        <v>203.94</v>
      </c>
      <c r="E430" s="29">
        <v>70.4</v>
      </c>
    </row>
    <row r="431" spans="2:5" ht="12.75">
      <c r="B431" s="28" t="s">
        <v>0</v>
      </c>
      <c r="C431" s="22" t="s">
        <v>0</v>
      </c>
      <c r="D431" s="23"/>
      <c r="E431" s="20"/>
    </row>
    <row r="432" spans="2:5" ht="12.75">
      <c r="B432" s="28" t="s">
        <v>0</v>
      </c>
      <c r="C432" s="22" t="s">
        <v>0</v>
      </c>
      <c r="D432" s="23" t="s">
        <v>0</v>
      </c>
      <c r="E432" s="29" t="s">
        <v>0</v>
      </c>
    </row>
    <row r="433" spans="2:5" ht="12.75">
      <c r="B433" s="28" t="s">
        <v>0</v>
      </c>
      <c r="C433" s="22" t="s">
        <v>0</v>
      </c>
      <c r="D433" s="23" t="s">
        <v>0</v>
      </c>
      <c r="E433" s="20" t="s">
        <v>0</v>
      </c>
    </row>
    <row r="434" spans="2:5" ht="12.75">
      <c r="B434" s="28" t="s">
        <v>0</v>
      </c>
      <c r="C434" s="22" t="s">
        <v>0</v>
      </c>
      <c r="D434" s="23"/>
      <c r="E434" s="20"/>
    </row>
    <row r="435" spans="2:5" ht="12.75">
      <c r="B435" s="28" t="s">
        <v>0</v>
      </c>
      <c r="C435" s="22" t="s">
        <v>0</v>
      </c>
      <c r="D435" s="23" t="s">
        <v>0</v>
      </c>
      <c r="E435" s="20" t="s">
        <v>0</v>
      </c>
    </row>
    <row r="436" spans="2:5" ht="12.75">
      <c r="B436" s="28" t="s">
        <v>0</v>
      </c>
      <c r="C436" s="22" t="s">
        <v>0</v>
      </c>
      <c r="D436" s="23"/>
      <c r="E436" s="20"/>
    </row>
    <row r="437" spans="2:5" ht="12.75">
      <c r="B437" s="28" t="s">
        <v>0</v>
      </c>
      <c r="C437" s="22" t="s">
        <v>0</v>
      </c>
      <c r="D437" s="23"/>
      <c r="E437" s="20"/>
    </row>
    <row r="438" spans="2:5" ht="12.75">
      <c r="B438" s="28" t="s">
        <v>0</v>
      </c>
      <c r="C438" s="22" t="s">
        <v>0</v>
      </c>
      <c r="D438" s="23" t="s">
        <v>0</v>
      </c>
      <c r="E438" s="20" t="s">
        <v>0</v>
      </c>
    </row>
    <row r="439" spans="2:5" ht="12.75">
      <c r="B439" s="28" t="s">
        <v>0</v>
      </c>
      <c r="C439" s="22" t="s">
        <v>0</v>
      </c>
      <c r="D439" s="23"/>
      <c r="E439" s="20" t="s">
        <v>0</v>
      </c>
    </row>
    <row r="440" spans="2:5" ht="12.75">
      <c r="B440" s="28"/>
      <c r="C440" s="22"/>
      <c r="D440" s="23"/>
      <c r="E440" s="20"/>
    </row>
    <row r="441" spans="2:5" ht="12.75">
      <c r="B441" s="28"/>
      <c r="C441" s="22"/>
      <c r="D441" s="23"/>
      <c r="E441" s="20"/>
    </row>
    <row r="442" spans="2:5" ht="13.5" thickBot="1">
      <c r="B442" s="13"/>
      <c r="C442" s="164"/>
      <c r="D442" s="14"/>
      <c r="E442" s="15"/>
    </row>
    <row r="443" spans="2:5" ht="14.25" thickBot="1" thickTop="1">
      <c r="B443" s="13"/>
      <c r="C443" s="164"/>
      <c r="D443" s="14">
        <f>SUM(D430:D442)</f>
        <v>203.94</v>
      </c>
      <c r="E443" s="15">
        <f>SUM(E428:E442)</f>
        <v>248.4</v>
      </c>
    </row>
    <row r="444" spans="4:5" ht="14.25" thickBot="1" thickTop="1">
      <c r="D444" s="2"/>
      <c r="E444" s="3"/>
    </row>
    <row r="445" spans="2:5" ht="13.5" thickTop="1">
      <c r="B445" s="6"/>
      <c r="C445" s="167"/>
      <c r="D445" s="7"/>
      <c r="E445" s="8"/>
    </row>
    <row r="446" spans="2:5" ht="12.75">
      <c r="B446" s="30"/>
      <c r="C446" s="181" t="s">
        <v>70</v>
      </c>
      <c r="D446" s="31">
        <f>D422-D443</f>
        <v>-203.94</v>
      </c>
      <c r="E446" s="32">
        <f>E422-E443</f>
        <v>-248.4</v>
      </c>
    </row>
    <row r="447" spans="2:5" ht="13.5" thickBot="1">
      <c r="B447" s="13"/>
      <c r="C447" s="168"/>
      <c r="D447" s="14"/>
      <c r="E447" s="15"/>
    </row>
    <row r="448" spans="2:5" ht="13.5" thickTop="1">
      <c r="B448" s="24"/>
      <c r="C448" s="166"/>
      <c r="D448" s="25"/>
      <c r="E448" s="26"/>
    </row>
    <row r="449" spans="2:5" ht="12.75">
      <c r="B449" s="24"/>
      <c r="C449" s="166"/>
      <c r="D449" s="25"/>
      <c r="E449" s="26"/>
    </row>
    <row r="451" spans="1:5" ht="12.75">
      <c r="A451" s="124"/>
      <c r="D451" s="2"/>
      <c r="E451" s="3"/>
    </row>
    <row r="452" spans="2:5" ht="18.75">
      <c r="B452" s="231" t="s">
        <v>25</v>
      </c>
      <c r="C452" s="233"/>
      <c r="D452" s="233"/>
      <c r="E452" s="233"/>
    </row>
    <row r="453" spans="4:5" ht="13.5" thickBot="1">
      <c r="D453" s="2"/>
      <c r="E453" s="3"/>
    </row>
    <row r="454" spans="1:5" ht="13.5" thickBot="1">
      <c r="A454" s="4" t="s">
        <v>9</v>
      </c>
      <c r="D454" s="2"/>
      <c r="E454" s="3"/>
    </row>
    <row r="455" spans="1:5" ht="13.5" thickTop="1">
      <c r="A455" s="5"/>
      <c r="B455" s="6"/>
      <c r="C455" s="162"/>
      <c r="D455" s="7"/>
      <c r="E455" s="8"/>
    </row>
    <row r="456" spans="1:5" ht="12.75">
      <c r="A456" s="9"/>
      <c r="B456" s="10" t="s">
        <v>18</v>
      </c>
      <c r="C456" s="163" t="s">
        <v>16</v>
      </c>
      <c r="D456" s="11" t="s">
        <v>4</v>
      </c>
      <c r="E456" s="12" t="s">
        <v>5</v>
      </c>
    </row>
    <row r="457" spans="2:5" ht="13.5" thickBot="1">
      <c r="B457" s="13"/>
      <c r="C457" s="164"/>
      <c r="D457" s="14"/>
      <c r="E457" s="15"/>
    </row>
    <row r="458" spans="2:5" ht="13.5" thickTop="1">
      <c r="B458" s="16"/>
      <c r="C458" s="22"/>
      <c r="D458" s="23"/>
      <c r="E458" s="17"/>
    </row>
    <row r="459" spans="2:5" ht="12.75">
      <c r="B459" s="21"/>
      <c r="C459" s="22" t="s">
        <v>0</v>
      </c>
      <c r="D459" s="23" t="s">
        <v>0</v>
      </c>
      <c r="E459" s="20" t="s">
        <v>0</v>
      </c>
    </row>
    <row r="460" spans="2:5" ht="12.75">
      <c r="B460" s="21"/>
      <c r="C460" s="22" t="s">
        <v>0</v>
      </c>
      <c r="D460" s="23"/>
      <c r="E460" s="20"/>
    </row>
    <row r="461" spans="2:5" ht="12.75">
      <c r="B461" s="21"/>
      <c r="C461" s="22" t="s">
        <v>0</v>
      </c>
      <c r="D461" s="23" t="s">
        <v>0</v>
      </c>
      <c r="E461" s="20" t="s">
        <v>0</v>
      </c>
    </row>
    <row r="462" spans="2:5" ht="12.75">
      <c r="B462" s="21"/>
      <c r="C462" s="22" t="s">
        <v>0</v>
      </c>
      <c r="D462" s="23" t="s">
        <v>0</v>
      </c>
      <c r="E462" s="20" t="s">
        <v>0</v>
      </c>
    </row>
    <row r="463" spans="2:5" ht="12.75">
      <c r="B463" s="28"/>
      <c r="C463" s="22"/>
      <c r="D463" s="23"/>
      <c r="E463" s="20"/>
    </row>
    <row r="464" spans="2:5" ht="12.75">
      <c r="B464" s="28"/>
      <c r="C464" s="22"/>
      <c r="D464" s="23"/>
      <c r="E464" s="20"/>
    </row>
    <row r="465" spans="2:5" ht="12.75">
      <c r="B465" s="28"/>
      <c r="C465" s="22"/>
      <c r="D465" s="23"/>
      <c r="E465" s="20"/>
    </row>
    <row r="466" spans="2:5" ht="12.75">
      <c r="B466" s="28"/>
      <c r="C466" s="22"/>
      <c r="D466" s="23"/>
      <c r="E466" s="20"/>
    </row>
    <row r="467" spans="2:5" ht="12.75">
      <c r="B467" s="28"/>
      <c r="C467" s="22"/>
      <c r="D467" s="23"/>
      <c r="E467" s="20"/>
    </row>
    <row r="468" spans="2:5" ht="12.75">
      <c r="B468" s="28"/>
      <c r="C468" s="22"/>
      <c r="D468" s="23"/>
      <c r="E468" s="20"/>
    </row>
    <row r="469" spans="2:5" ht="12.75">
      <c r="B469" s="28"/>
      <c r="C469" s="22"/>
      <c r="D469" s="23"/>
      <c r="E469" s="20"/>
    </row>
    <row r="470" spans="2:5" ht="12.75">
      <c r="B470" s="28"/>
      <c r="C470" s="22"/>
      <c r="D470" s="23"/>
      <c r="E470" s="20"/>
    </row>
    <row r="471" spans="2:5" ht="12.75">
      <c r="B471" s="28"/>
      <c r="C471" s="22"/>
      <c r="D471" s="23"/>
      <c r="E471" s="20"/>
    </row>
    <row r="472" spans="2:5" ht="12.75">
      <c r="B472" s="28"/>
      <c r="C472" s="22"/>
      <c r="D472" s="23"/>
      <c r="E472" s="20"/>
    </row>
    <row r="473" spans="2:5" ht="13.5" thickBot="1">
      <c r="B473" s="13"/>
      <c r="C473" s="164"/>
      <c r="D473" s="14"/>
      <c r="E473" s="15"/>
    </row>
    <row r="474" spans="1:5" ht="14.25" thickBot="1" thickTop="1">
      <c r="A474" s="4" t="s">
        <v>67</v>
      </c>
      <c r="B474" s="13"/>
      <c r="C474" s="164"/>
      <c r="D474" s="14">
        <f>SUM(D458:D473)</f>
        <v>0</v>
      </c>
      <c r="E474" s="15">
        <f>SUM(E458:E473)</f>
        <v>0</v>
      </c>
    </row>
    <row r="475" spans="1:5" ht="12.75">
      <c r="A475" s="27"/>
      <c r="B475" s="24"/>
      <c r="C475" s="166"/>
      <c r="D475" s="25"/>
      <c r="E475" s="26"/>
    </row>
    <row r="476" spans="1:5" ht="13.5" thickBot="1">
      <c r="A476" s="9"/>
      <c r="D476" s="2"/>
      <c r="E476" s="3"/>
    </row>
    <row r="477" spans="2:5" ht="13.5" thickTop="1">
      <c r="B477" s="6"/>
      <c r="C477" s="162"/>
      <c r="D477" s="7"/>
      <c r="E477" s="8"/>
    </row>
    <row r="478" spans="2:5" ht="12.75">
      <c r="B478" s="10" t="s">
        <v>18</v>
      </c>
      <c r="C478" s="163" t="s">
        <v>2</v>
      </c>
      <c r="D478" s="11" t="s">
        <v>4</v>
      </c>
      <c r="E478" s="12" t="s">
        <v>5</v>
      </c>
    </row>
    <row r="479" spans="2:5" ht="13.5" thickBot="1">
      <c r="B479" s="13"/>
      <c r="C479" s="164"/>
      <c r="D479" s="14"/>
      <c r="E479" s="15"/>
    </row>
    <row r="480" spans="2:5" ht="13.5" thickTop="1">
      <c r="B480" s="28">
        <v>625110</v>
      </c>
      <c r="C480" s="22" t="s">
        <v>72</v>
      </c>
      <c r="D480" s="20">
        <v>164.16</v>
      </c>
      <c r="E480" s="20">
        <v>0</v>
      </c>
    </row>
    <row r="481" spans="2:5" ht="12.75">
      <c r="B481" s="28" t="s">
        <v>0</v>
      </c>
      <c r="C481" s="22" t="s">
        <v>0</v>
      </c>
      <c r="D481" s="23"/>
      <c r="E481" s="20"/>
    </row>
    <row r="482" spans="2:5" ht="12.75">
      <c r="B482" s="28" t="s">
        <v>0</v>
      </c>
      <c r="C482" s="22" t="s">
        <v>0</v>
      </c>
      <c r="D482" s="23"/>
      <c r="E482" s="20"/>
    </row>
    <row r="483" spans="2:5" ht="12.75">
      <c r="B483" s="28" t="s">
        <v>0</v>
      </c>
      <c r="C483" s="22" t="s">
        <v>0</v>
      </c>
      <c r="D483" s="23"/>
      <c r="E483" s="20"/>
    </row>
    <row r="484" spans="2:5" ht="12.75">
      <c r="B484" s="28" t="s">
        <v>0</v>
      </c>
      <c r="C484" s="22" t="s">
        <v>0</v>
      </c>
      <c r="D484" s="23"/>
      <c r="E484" s="20"/>
    </row>
    <row r="485" spans="2:5" ht="12.75">
      <c r="B485" s="28" t="s">
        <v>0</v>
      </c>
      <c r="C485" s="22" t="s">
        <v>0</v>
      </c>
      <c r="D485" s="23" t="s">
        <v>0</v>
      </c>
      <c r="E485" s="20"/>
    </row>
    <row r="486" spans="2:5" ht="12.75">
      <c r="B486" s="28" t="s">
        <v>0</v>
      </c>
      <c r="C486" s="22" t="s">
        <v>0</v>
      </c>
      <c r="D486" s="23"/>
      <c r="E486" s="20"/>
    </row>
    <row r="487" spans="2:5" ht="12.75">
      <c r="B487" s="28" t="s">
        <v>0</v>
      </c>
      <c r="C487" s="22" t="s">
        <v>0</v>
      </c>
      <c r="D487" s="23" t="s">
        <v>0</v>
      </c>
      <c r="E487" s="20"/>
    </row>
    <row r="488" spans="2:5" ht="12.75">
      <c r="B488" s="28"/>
      <c r="C488" s="22"/>
      <c r="D488" s="23"/>
      <c r="E488" s="20"/>
    </row>
    <row r="489" spans="2:5" ht="12.75">
      <c r="B489" s="28"/>
      <c r="C489" s="22"/>
      <c r="D489" s="23"/>
      <c r="E489" s="20"/>
    </row>
    <row r="490" spans="2:5" ht="12.75">
      <c r="B490" s="28"/>
      <c r="C490" s="22"/>
      <c r="D490" s="23"/>
      <c r="E490" s="20"/>
    </row>
    <row r="491" spans="2:5" ht="12.75">
      <c r="B491" s="28"/>
      <c r="C491" s="22"/>
      <c r="D491" s="23"/>
      <c r="E491" s="20"/>
    </row>
    <row r="492" spans="2:5" ht="13.5" thickBot="1">
      <c r="B492" s="13"/>
      <c r="C492" s="164"/>
      <c r="D492" s="14"/>
      <c r="E492" s="15"/>
    </row>
    <row r="493" spans="2:5" ht="14.25" thickBot="1" thickTop="1">
      <c r="B493" s="13"/>
      <c r="C493" s="164"/>
      <c r="D493" s="14">
        <f>SUM(D480:D492)</f>
        <v>164.16</v>
      </c>
      <c r="E493" s="15">
        <f>SUM(E480:E492)</f>
        <v>0</v>
      </c>
    </row>
    <row r="494" spans="4:5" ht="14.25" thickBot="1" thickTop="1">
      <c r="D494" s="2"/>
      <c r="E494" s="3"/>
    </row>
    <row r="495" spans="2:5" ht="13.5" thickTop="1">
      <c r="B495" s="6"/>
      <c r="C495" s="167"/>
      <c r="D495" s="7"/>
      <c r="E495" s="8"/>
    </row>
    <row r="496" spans="2:5" ht="12.75">
      <c r="B496" s="30"/>
      <c r="C496" s="181" t="s">
        <v>70</v>
      </c>
      <c r="D496" s="31">
        <f>D474-D493</f>
        <v>-164.16</v>
      </c>
      <c r="E496" s="32">
        <f>E474-E493</f>
        <v>0</v>
      </c>
    </row>
    <row r="497" spans="2:5" ht="13.5" thickBot="1">
      <c r="B497" s="13"/>
      <c r="C497" s="168"/>
      <c r="D497" s="14"/>
      <c r="E497" s="15"/>
    </row>
    <row r="498" spans="2:5" ht="13.5" thickTop="1">
      <c r="B498" s="24"/>
      <c r="C498" s="166"/>
      <c r="D498" s="25"/>
      <c r="E498" s="26"/>
    </row>
    <row r="499" spans="2:5" ht="12.75">
      <c r="B499" s="24"/>
      <c r="C499" s="166"/>
      <c r="D499" s="25"/>
      <c r="E499" s="26"/>
    </row>
    <row r="501" spans="1:5" ht="12.75">
      <c r="A501" s="124"/>
      <c r="D501" s="2"/>
      <c r="E501" s="3"/>
    </row>
    <row r="502" spans="2:5" ht="18.75">
      <c r="B502" s="231" t="s">
        <v>26</v>
      </c>
      <c r="C502" s="232"/>
      <c r="D502" s="232"/>
      <c r="E502" s="232"/>
    </row>
    <row r="503" spans="4:5" ht="13.5" thickBot="1">
      <c r="D503" s="2"/>
      <c r="E503" s="3"/>
    </row>
    <row r="504" spans="1:5" ht="13.5" thickBot="1">
      <c r="A504" s="4" t="s">
        <v>9</v>
      </c>
      <c r="D504" s="2"/>
      <c r="E504" s="3"/>
    </row>
    <row r="505" spans="1:5" ht="13.5" thickTop="1">
      <c r="A505" s="5"/>
      <c r="B505" s="6"/>
      <c r="C505" s="162"/>
      <c r="D505" s="7"/>
      <c r="E505" s="8"/>
    </row>
    <row r="506" spans="1:5" ht="12.75">
      <c r="A506" s="9"/>
      <c r="B506" s="10" t="s">
        <v>18</v>
      </c>
      <c r="C506" s="163" t="s">
        <v>16</v>
      </c>
      <c r="D506" s="11" t="s">
        <v>4</v>
      </c>
      <c r="E506" s="12" t="s">
        <v>5</v>
      </c>
    </row>
    <row r="507" spans="2:5" ht="13.5" thickBot="1">
      <c r="B507" s="13"/>
      <c r="C507" s="164"/>
      <c r="D507" s="14"/>
      <c r="E507" s="15"/>
    </row>
    <row r="508" spans="2:5" ht="13.5" thickTop="1">
      <c r="B508" s="16"/>
      <c r="C508" s="22"/>
      <c r="D508" s="161"/>
      <c r="E508" s="17"/>
    </row>
    <row r="509" spans="2:5" ht="12.75">
      <c r="B509" s="21"/>
      <c r="C509" s="22" t="s">
        <v>0</v>
      </c>
      <c r="D509" s="23" t="s">
        <v>0</v>
      </c>
      <c r="E509" s="20" t="s">
        <v>0</v>
      </c>
    </row>
    <row r="510" spans="2:5" ht="12.75">
      <c r="B510" s="21"/>
      <c r="C510" s="22" t="s">
        <v>0</v>
      </c>
      <c r="D510" s="23"/>
      <c r="E510" s="20"/>
    </row>
    <row r="511" spans="2:5" ht="12.75">
      <c r="B511" s="21"/>
      <c r="C511" s="22" t="s">
        <v>0</v>
      </c>
      <c r="D511" s="23" t="s">
        <v>0</v>
      </c>
      <c r="E511" s="20" t="s">
        <v>0</v>
      </c>
    </row>
    <row r="512" spans="2:5" ht="12.75">
      <c r="B512" s="21"/>
      <c r="C512" s="22" t="s">
        <v>0</v>
      </c>
      <c r="D512" s="23" t="s">
        <v>0</v>
      </c>
      <c r="E512" s="20" t="s">
        <v>0</v>
      </c>
    </row>
    <row r="513" spans="2:5" ht="12.75">
      <c r="B513" s="21"/>
      <c r="C513" s="22" t="s">
        <v>0</v>
      </c>
      <c r="D513" s="23" t="s">
        <v>0</v>
      </c>
      <c r="E513" s="20" t="s">
        <v>0</v>
      </c>
    </row>
    <row r="514" spans="2:5" ht="12.75">
      <c r="B514" s="21"/>
      <c r="C514" s="22" t="s">
        <v>0</v>
      </c>
      <c r="D514" s="23"/>
      <c r="E514" s="20" t="s">
        <v>0</v>
      </c>
    </row>
    <row r="515" spans="2:5" ht="12.75">
      <c r="B515" s="28"/>
      <c r="C515" s="22"/>
      <c r="D515" s="23"/>
      <c r="E515" s="20"/>
    </row>
    <row r="516" spans="2:5" ht="12.75">
      <c r="B516" s="28"/>
      <c r="C516" s="22"/>
      <c r="D516" s="23"/>
      <c r="E516" s="20"/>
    </row>
    <row r="517" spans="2:5" ht="12.75">
      <c r="B517" s="28"/>
      <c r="C517" s="22"/>
      <c r="D517" s="23"/>
      <c r="E517" s="20"/>
    </row>
    <row r="518" spans="2:5" ht="12.75">
      <c r="B518" s="28"/>
      <c r="C518" s="22"/>
      <c r="D518" s="23"/>
      <c r="E518" s="20"/>
    </row>
    <row r="519" spans="2:5" ht="12.75">
      <c r="B519" s="28"/>
      <c r="C519" s="22"/>
      <c r="D519" s="23"/>
      <c r="E519" s="20"/>
    </row>
    <row r="520" spans="2:5" ht="12.75">
      <c r="B520" s="28"/>
      <c r="C520" s="22"/>
      <c r="D520" s="23"/>
      <c r="E520" s="20"/>
    </row>
    <row r="521" spans="2:5" ht="13.5" thickBot="1">
      <c r="B521" s="13"/>
      <c r="C521" s="164"/>
      <c r="D521" s="14"/>
      <c r="E521" s="15"/>
    </row>
    <row r="522" spans="2:5" ht="14.25" thickBot="1" thickTop="1">
      <c r="B522" s="13"/>
      <c r="C522" s="164"/>
      <c r="D522" s="14">
        <f>SUM(D508:D521)</f>
        <v>0</v>
      </c>
      <c r="E522" s="15">
        <f>SUM(E508:E521)</f>
        <v>0</v>
      </c>
    </row>
    <row r="523" spans="2:5" ht="14.25" thickBot="1" thickTop="1">
      <c r="B523" s="24"/>
      <c r="C523" s="166"/>
      <c r="D523" s="25"/>
      <c r="E523" s="26"/>
    </row>
    <row r="524" spans="1:5" ht="13.5" thickBot="1">
      <c r="A524" s="4" t="s">
        <v>67</v>
      </c>
      <c r="D524" s="2"/>
      <c r="E524" s="3"/>
    </row>
    <row r="525" spans="1:5" ht="13.5" thickTop="1">
      <c r="A525" s="27"/>
      <c r="B525" s="6"/>
      <c r="C525" s="162"/>
      <c r="D525" s="7"/>
      <c r="E525" s="8"/>
    </row>
    <row r="526" spans="1:5" ht="12.75">
      <c r="A526" s="9"/>
      <c r="B526" s="10" t="s">
        <v>18</v>
      </c>
      <c r="C526" s="163" t="s">
        <v>2</v>
      </c>
      <c r="D526" s="11" t="s">
        <v>4</v>
      </c>
      <c r="E526" s="12" t="s">
        <v>5</v>
      </c>
    </row>
    <row r="527" spans="2:5" ht="13.5" thickBot="1">
      <c r="B527" s="13"/>
      <c r="C527" s="164"/>
      <c r="D527" s="14"/>
      <c r="E527" s="15"/>
    </row>
    <row r="528" spans="2:5" ht="13.5" thickTop="1">
      <c r="B528" s="28">
        <v>606311</v>
      </c>
      <c r="C528" s="22" t="s">
        <v>68</v>
      </c>
      <c r="D528" s="203">
        <v>588.22</v>
      </c>
      <c r="E528" s="17">
        <v>668.18</v>
      </c>
    </row>
    <row r="529" spans="2:5" ht="12.75">
      <c r="B529" s="28">
        <v>625711</v>
      </c>
      <c r="C529" s="22" t="s">
        <v>60</v>
      </c>
      <c r="D529" s="202">
        <v>159.82</v>
      </c>
      <c r="E529" s="20">
        <v>0</v>
      </c>
    </row>
    <row r="530" spans="2:5" ht="12.75">
      <c r="B530" s="28" t="s">
        <v>0</v>
      </c>
      <c r="C530" s="22" t="s">
        <v>0</v>
      </c>
      <c r="D530" s="202"/>
      <c r="E530" s="20"/>
    </row>
    <row r="531" spans="2:5" ht="12.75">
      <c r="B531" s="28"/>
      <c r="C531" s="22"/>
      <c r="D531" s="202"/>
      <c r="E531" s="20"/>
    </row>
    <row r="532" spans="2:5" ht="12.75">
      <c r="B532" s="28"/>
      <c r="C532" s="22"/>
      <c r="D532" s="202"/>
      <c r="E532" s="20"/>
    </row>
    <row r="533" spans="2:5" ht="12.75">
      <c r="B533" s="28" t="s">
        <v>0</v>
      </c>
      <c r="C533" s="22" t="s">
        <v>0</v>
      </c>
      <c r="D533" s="23"/>
      <c r="E533" s="20"/>
    </row>
    <row r="534" spans="2:5" ht="12.75">
      <c r="B534" s="28" t="s">
        <v>0</v>
      </c>
      <c r="C534" s="22" t="s">
        <v>0</v>
      </c>
      <c r="D534" s="23"/>
      <c r="E534" s="20"/>
    </row>
    <row r="535" spans="2:5" ht="12.75">
      <c r="B535" s="28" t="s">
        <v>0</v>
      </c>
      <c r="C535" s="22" t="s">
        <v>0</v>
      </c>
      <c r="D535" s="23" t="s">
        <v>0</v>
      </c>
      <c r="E535" s="20"/>
    </row>
    <row r="536" spans="2:5" ht="12.75">
      <c r="B536" s="28"/>
      <c r="C536" s="22"/>
      <c r="D536" s="23"/>
      <c r="E536" s="20"/>
    </row>
    <row r="537" spans="2:5" ht="12.75">
      <c r="B537" s="28" t="s">
        <v>0</v>
      </c>
      <c r="C537" s="22" t="s">
        <v>0</v>
      </c>
      <c r="D537" s="23" t="s">
        <v>0</v>
      </c>
      <c r="E537" s="20"/>
    </row>
    <row r="538" spans="2:5" ht="12.75">
      <c r="B538" s="28" t="s">
        <v>0</v>
      </c>
      <c r="C538" s="22" t="s">
        <v>0</v>
      </c>
      <c r="D538" s="23" t="s">
        <v>0</v>
      </c>
      <c r="E538" s="20"/>
    </row>
    <row r="539" spans="2:5" ht="12.75">
      <c r="B539" s="28"/>
      <c r="C539" s="22"/>
      <c r="D539" s="23"/>
      <c r="E539" s="20"/>
    </row>
    <row r="540" spans="2:5" ht="12.75">
      <c r="B540" s="28"/>
      <c r="C540" s="22"/>
      <c r="D540" s="23"/>
      <c r="E540" s="20"/>
    </row>
    <row r="541" spans="2:5" ht="13.5" thickBot="1">
      <c r="B541" s="13"/>
      <c r="C541" s="164"/>
      <c r="D541" s="14"/>
      <c r="E541" s="15"/>
    </row>
    <row r="542" spans="2:5" ht="14.25" thickBot="1" thickTop="1">
      <c r="B542" s="13"/>
      <c r="C542" s="164"/>
      <c r="D542" s="14">
        <f>SUM(D528:D541)</f>
        <v>748.04</v>
      </c>
      <c r="E542" s="15">
        <f>SUM(E528:E541)</f>
        <v>668.18</v>
      </c>
    </row>
    <row r="543" spans="4:5" ht="14.25" thickBot="1" thickTop="1">
      <c r="D543" s="2"/>
      <c r="E543" s="3"/>
    </row>
    <row r="544" spans="2:5" ht="13.5" thickTop="1">
      <c r="B544" s="6"/>
      <c r="C544" s="167"/>
      <c r="D544" s="7"/>
      <c r="E544" s="8"/>
    </row>
    <row r="545" spans="2:5" ht="12.75">
      <c r="B545" s="30"/>
      <c r="C545" s="181" t="s">
        <v>70</v>
      </c>
      <c r="D545" s="31">
        <f>D522-D542</f>
        <v>-748.04</v>
      </c>
      <c r="E545" s="32">
        <f>E522-E542</f>
        <v>-668.18</v>
      </c>
    </row>
    <row r="546" spans="2:5" ht="13.5" thickBot="1">
      <c r="B546" s="13"/>
      <c r="C546" s="168"/>
      <c r="D546" s="14"/>
      <c r="E546" s="15"/>
    </row>
    <row r="547" spans="2:5" ht="13.5" thickTop="1">
      <c r="B547" s="24"/>
      <c r="C547" s="166"/>
      <c r="D547" s="25"/>
      <c r="E547" s="26"/>
    </row>
    <row r="548" spans="2:5" ht="12.75">
      <c r="B548" s="24"/>
      <c r="C548" s="166"/>
      <c r="D548" s="25"/>
      <c r="E548" s="26"/>
    </row>
    <row r="549" spans="2:5" ht="12.75">
      <c r="B549" s="24"/>
      <c r="C549" s="166"/>
      <c r="D549" s="25"/>
      <c r="E549" s="26"/>
    </row>
    <row r="551" spans="1:5" ht="12.75">
      <c r="A551" s="124"/>
      <c r="D551" s="2"/>
      <c r="E551" s="3"/>
    </row>
    <row r="552" spans="2:5" ht="18.75">
      <c r="B552" s="231" t="s">
        <v>27</v>
      </c>
      <c r="C552" s="232"/>
      <c r="D552" s="232"/>
      <c r="E552" s="232"/>
    </row>
    <row r="553" spans="4:5" ht="13.5" thickBot="1">
      <c r="D553" s="2"/>
      <c r="E553" s="3"/>
    </row>
    <row r="554" spans="1:5" ht="13.5" thickBot="1">
      <c r="A554" s="4" t="s">
        <v>9</v>
      </c>
      <c r="D554" s="2"/>
      <c r="E554" s="3"/>
    </row>
    <row r="555" spans="1:5" ht="13.5" thickTop="1">
      <c r="A555" s="5"/>
      <c r="B555" s="6"/>
      <c r="C555" s="162"/>
      <c r="D555" s="7"/>
      <c r="E555" s="8"/>
    </row>
    <row r="556" spans="1:5" ht="12.75">
      <c r="A556" s="9"/>
      <c r="B556" s="10" t="s">
        <v>18</v>
      </c>
      <c r="C556" s="163" t="s">
        <v>16</v>
      </c>
      <c r="D556" s="11" t="s">
        <v>4</v>
      </c>
      <c r="E556" s="12" t="s">
        <v>5</v>
      </c>
    </row>
    <row r="557" spans="2:5" ht="13.5" thickBot="1">
      <c r="B557" s="13"/>
      <c r="C557" s="164"/>
      <c r="D557" s="14"/>
      <c r="E557" s="15"/>
    </row>
    <row r="558" spans="2:5" ht="13.5" thickTop="1">
      <c r="B558" s="16"/>
      <c r="C558" s="22"/>
      <c r="D558" s="23"/>
      <c r="E558" s="17"/>
    </row>
    <row r="559" spans="2:5" ht="12.75">
      <c r="B559" s="21"/>
      <c r="C559" s="22" t="s">
        <v>0</v>
      </c>
      <c r="D559" s="23" t="s">
        <v>0</v>
      </c>
      <c r="E559" s="20" t="s">
        <v>0</v>
      </c>
    </row>
    <row r="560" spans="2:5" ht="12.75">
      <c r="B560" s="21"/>
      <c r="C560" s="22" t="s">
        <v>0</v>
      </c>
      <c r="D560" s="23"/>
      <c r="E560" s="20"/>
    </row>
    <row r="561" spans="2:5" ht="12.75">
      <c r="B561" s="21"/>
      <c r="C561" s="22" t="s">
        <v>0</v>
      </c>
      <c r="D561" s="23" t="s">
        <v>0</v>
      </c>
      <c r="E561" s="20" t="s">
        <v>0</v>
      </c>
    </row>
    <row r="562" spans="2:5" ht="12.75">
      <c r="B562" s="28"/>
      <c r="C562" s="22"/>
      <c r="D562" s="23"/>
      <c r="E562" s="20"/>
    </row>
    <row r="563" spans="2:5" ht="12.75">
      <c r="B563" s="28"/>
      <c r="C563" s="22"/>
      <c r="D563" s="23"/>
      <c r="E563" s="20"/>
    </row>
    <row r="564" spans="2:5" ht="12.75">
      <c r="B564" s="28"/>
      <c r="C564" s="22"/>
      <c r="D564" s="23"/>
      <c r="E564" s="20"/>
    </row>
    <row r="565" spans="2:5" ht="12.75">
      <c r="B565" s="28"/>
      <c r="C565" s="22"/>
      <c r="D565" s="23"/>
      <c r="E565" s="20"/>
    </row>
    <row r="566" spans="2:5" ht="12.75">
      <c r="B566" s="28"/>
      <c r="C566" s="22"/>
      <c r="D566" s="23"/>
      <c r="E566" s="20"/>
    </row>
    <row r="567" spans="2:5" ht="12.75">
      <c r="B567" s="28"/>
      <c r="C567" s="22"/>
      <c r="D567" s="23"/>
      <c r="E567" s="20"/>
    </row>
    <row r="568" spans="2:5" ht="13.5" thickBot="1">
      <c r="B568" s="13"/>
      <c r="C568" s="164"/>
      <c r="D568" s="14"/>
      <c r="E568" s="15"/>
    </row>
    <row r="569" spans="2:5" ht="14.25" thickBot="1" thickTop="1">
      <c r="B569" s="13"/>
      <c r="C569" s="164"/>
      <c r="D569" s="14">
        <f>SUM(D558:D568)</f>
        <v>0</v>
      </c>
      <c r="E569" s="15">
        <f>SUM(E558:E568)</f>
        <v>0</v>
      </c>
    </row>
    <row r="570" spans="2:5" ht="14.25" thickBot="1" thickTop="1">
      <c r="B570" s="24"/>
      <c r="C570" s="166"/>
      <c r="D570" s="25"/>
      <c r="E570" s="26"/>
    </row>
    <row r="571" spans="1:5" ht="13.5" thickBot="1">
      <c r="A571" s="4" t="s">
        <v>67</v>
      </c>
      <c r="D571" s="2"/>
      <c r="E571" s="3"/>
    </row>
    <row r="572" spans="1:5" ht="13.5" thickTop="1">
      <c r="A572" s="27"/>
      <c r="B572" s="6"/>
      <c r="C572" s="162"/>
      <c r="D572" s="7"/>
      <c r="E572" s="8"/>
    </row>
    <row r="573" spans="1:5" ht="12.75">
      <c r="A573" s="9"/>
      <c r="B573" s="10" t="s">
        <v>18</v>
      </c>
      <c r="C573" s="163" t="s">
        <v>2</v>
      </c>
      <c r="D573" s="11" t="s">
        <v>4</v>
      </c>
      <c r="E573" s="12" t="s">
        <v>5</v>
      </c>
    </row>
    <row r="574" spans="2:5" ht="13.5" thickBot="1">
      <c r="B574" s="13"/>
      <c r="C574" s="164"/>
      <c r="D574" s="14"/>
      <c r="E574" s="15"/>
    </row>
    <row r="575" spans="2:5" ht="13.5" thickTop="1">
      <c r="B575" s="28"/>
      <c r="C575" s="22"/>
      <c r="D575" s="23"/>
      <c r="E575" s="20"/>
    </row>
    <row r="576" spans="2:5" ht="12.75">
      <c r="B576" s="28" t="s">
        <v>0</v>
      </c>
      <c r="C576" s="22" t="s">
        <v>0</v>
      </c>
      <c r="D576" s="23"/>
      <c r="E576" s="20"/>
    </row>
    <row r="577" spans="2:5" ht="12.75">
      <c r="B577" s="28" t="s">
        <v>0</v>
      </c>
      <c r="C577" s="22" t="s">
        <v>0</v>
      </c>
      <c r="D577" s="23" t="s">
        <v>0</v>
      </c>
      <c r="E577" s="29" t="s">
        <v>0</v>
      </c>
    </row>
    <row r="578" spans="2:5" ht="12.75">
      <c r="B578" s="28" t="s">
        <v>0</v>
      </c>
      <c r="C578" s="22" t="s">
        <v>0</v>
      </c>
      <c r="D578" s="23" t="s">
        <v>0</v>
      </c>
      <c r="E578" s="20" t="s">
        <v>0</v>
      </c>
    </row>
    <row r="579" spans="2:5" ht="12.75">
      <c r="B579" s="28" t="s">
        <v>0</v>
      </c>
      <c r="C579" s="22" t="s">
        <v>0</v>
      </c>
      <c r="D579" s="23"/>
      <c r="E579" s="20"/>
    </row>
    <row r="580" spans="2:5" ht="12.75">
      <c r="B580" s="28" t="s">
        <v>0</v>
      </c>
      <c r="C580" s="22" t="s">
        <v>0</v>
      </c>
      <c r="D580" s="23" t="s">
        <v>0</v>
      </c>
      <c r="E580" s="20" t="s">
        <v>0</v>
      </c>
    </row>
    <row r="581" spans="2:5" ht="12.75">
      <c r="B581" s="28" t="s">
        <v>0</v>
      </c>
      <c r="C581" s="22" t="s">
        <v>0</v>
      </c>
      <c r="D581" s="23" t="s">
        <v>0</v>
      </c>
      <c r="E581" s="20" t="s">
        <v>0</v>
      </c>
    </row>
    <row r="582" spans="2:5" ht="12.75">
      <c r="B582" s="28" t="s">
        <v>0</v>
      </c>
      <c r="C582" s="22" t="s">
        <v>0</v>
      </c>
      <c r="D582" s="23" t="s">
        <v>0</v>
      </c>
      <c r="E582" s="20" t="s">
        <v>0</v>
      </c>
    </row>
    <row r="583" spans="2:5" ht="12.75">
      <c r="B583" s="28" t="s">
        <v>0</v>
      </c>
      <c r="C583" s="22" t="s">
        <v>0</v>
      </c>
      <c r="D583" s="23"/>
      <c r="E583" s="20" t="s">
        <v>0</v>
      </c>
    </row>
    <row r="584" spans="2:5" ht="12.75">
      <c r="B584" s="28"/>
      <c r="C584" s="22"/>
      <c r="D584" s="23"/>
      <c r="E584" s="20"/>
    </row>
    <row r="585" spans="2:5" ht="12.75">
      <c r="B585" s="28"/>
      <c r="C585" s="22"/>
      <c r="D585" s="23"/>
      <c r="E585" s="20"/>
    </row>
    <row r="586" spans="2:5" ht="13.5" thickBot="1">
      <c r="B586" s="13"/>
      <c r="C586" s="164"/>
      <c r="D586" s="14"/>
      <c r="E586" s="15"/>
    </row>
    <row r="587" spans="2:5" ht="14.25" thickBot="1" thickTop="1">
      <c r="B587" s="13"/>
      <c r="C587" s="164"/>
      <c r="D587" s="14">
        <f>SUM(D576:D586)</f>
        <v>0</v>
      </c>
      <c r="E587" s="15">
        <f>SUM(E575:E586)</f>
        <v>0</v>
      </c>
    </row>
    <row r="588" spans="4:5" ht="14.25" thickBot="1" thickTop="1">
      <c r="D588" s="2"/>
      <c r="E588" s="3"/>
    </row>
    <row r="589" spans="2:5" ht="13.5" thickTop="1">
      <c r="B589" s="6"/>
      <c r="C589" s="167"/>
      <c r="D589" s="7"/>
      <c r="E589" s="8"/>
    </row>
    <row r="590" spans="2:5" ht="18.75" customHeight="1">
      <c r="B590" s="30"/>
      <c r="C590" s="181" t="s">
        <v>70</v>
      </c>
      <c r="D590" s="31">
        <f>D569-D587</f>
        <v>0</v>
      </c>
      <c r="E590" s="32">
        <f>E569-E587</f>
        <v>0</v>
      </c>
    </row>
    <row r="591" spans="2:5" ht="13.5" thickBot="1">
      <c r="B591" s="13"/>
      <c r="C591" s="168"/>
      <c r="D591" s="14"/>
      <c r="E591" s="15"/>
    </row>
    <row r="592" ht="13.5" thickTop="1"/>
    <row r="594" ht="13.5" thickBot="1"/>
    <row r="595" spans="2:5" ht="13.5" thickTop="1">
      <c r="B595" s="6"/>
      <c r="C595" s="167"/>
      <c r="D595" s="125"/>
      <c r="E595" s="126"/>
    </row>
    <row r="596" spans="2:5" ht="18.75" customHeight="1">
      <c r="B596" s="234" t="s">
        <v>75</v>
      </c>
      <c r="C596" s="235"/>
      <c r="D596" s="35">
        <f>D49+D95+D144+D195+D246+D296+D345+D396+D446+D496+D545+D590</f>
        <v>7736.119999999998</v>
      </c>
      <c r="E596" s="127">
        <f>E49+E95+E144+E195+E246+E296+E345+E396+E446+E496+E545+E590</f>
        <v>20238.500000000004</v>
      </c>
    </row>
    <row r="597" spans="2:5" ht="13.5" thickBot="1">
      <c r="B597" s="13"/>
      <c r="C597" s="168"/>
      <c r="D597" s="37"/>
      <c r="E597" s="128"/>
    </row>
    <row r="598" ht="13.5" thickTop="1"/>
  </sheetData>
  <sheetProtection/>
  <mergeCells count="13">
    <mergeCell ref="B596:C596"/>
    <mergeCell ref="B3:E3"/>
    <mergeCell ref="B54:E54"/>
    <mergeCell ref="B103:E103"/>
    <mergeCell ref="B153:E153"/>
    <mergeCell ref="B202:E202"/>
    <mergeCell ref="B252:E252"/>
    <mergeCell ref="B302:E302"/>
    <mergeCell ref="B352:E352"/>
    <mergeCell ref="B402:E402"/>
    <mergeCell ref="B452:E452"/>
    <mergeCell ref="B502:E502"/>
    <mergeCell ref="B552:E552"/>
  </mergeCells>
  <printOptions/>
  <pageMargins left="0.787401575" right="0.787401575" top="0.984251969" bottom="0.984251969" header="0.4921259845" footer="0.4921259845"/>
  <pageSetup horizontalDpi="300" verticalDpi="300" orientation="portrait" r:id="rId1"/>
  <headerFooter alignWithMargins="0">
    <oddFooter>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CODEP 67</dc:title>
  <dc:subject/>
  <dc:creator>Claude ZION</dc:creator>
  <cp:keywords/>
  <dc:description/>
  <cp:lastModifiedBy>Claude ZION</cp:lastModifiedBy>
  <cp:lastPrinted>2015-01-06T17:59:51Z</cp:lastPrinted>
  <dcterms:created xsi:type="dcterms:W3CDTF">2008-12-19T08:14:53Z</dcterms:created>
  <dcterms:modified xsi:type="dcterms:W3CDTF">2015-01-07T08:29:04Z</dcterms:modified>
  <cp:category/>
  <cp:version/>
  <cp:contentType/>
  <cp:contentStatus/>
</cp:coreProperties>
</file>